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PB Budget\Private\Maya Woodson Turman\COVID-19 Expense Reporting\DOF\"/>
    </mc:Choice>
  </mc:AlternateContent>
  <bookViews>
    <workbookView xWindow="0" yWindow="0" windowWidth="23040" windowHeight="9192" activeTab="1"/>
  </bookViews>
  <sheets>
    <sheet name="Instructions" sheetId="3" r:id="rId1"/>
    <sheet name="New Monthly" sheetId="1" r:id="rId2"/>
    <sheet name="New Total to Date" sheetId="2" r:id="rId3"/>
    <sheet name="Drop-down" sheetId="4" state="hidden" r:id="rId4"/>
  </sheets>
  <definedNames>
    <definedName name="_xlnm.Print_Area" localSheetId="0">Instructions!$C$1:$L$19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C116" i="1"/>
  <c r="C115" i="1"/>
  <c r="C114" i="1"/>
  <c r="C113" i="1"/>
  <c r="C111" i="1"/>
  <c r="C110" i="1"/>
  <c r="C109" i="1"/>
  <c r="C108" i="1"/>
  <c r="C107" i="1"/>
  <c r="C105" i="1"/>
  <c r="C104" i="1"/>
  <c r="C103" i="1"/>
  <c r="C102" i="1"/>
  <c r="C101" i="1"/>
  <c r="C100" i="1"/>
  <c r="C99" i="1"/>
  <c r="C97" i="1"/>
  <c r="C96" i="1"/>
  <c r="C95" i="1"/>
  <c r="C94" i="1"/>
  <c r="C82" i="1"/>
  <c r="C81" i="1"/>
  <c r="C80" i="1"/>
  <c r="C79" i="1"/>
  <c r="C77" i="1"/>
  <c r="C76" i="1"/>
  <c r="C75" i="1"/>
  <c r="C74" i="1"/>
  <c r="C73" i="1"/>
  <c r="C71" i="1"/>
  <c r="C70" i="1"/>
  <c r="C69" i="1"/>
  <c r="C68" i="1"/>
  <c r="C67" i="1"/>
  <c r="C66" i="1"/>
  <c r="C65" i="1"/>
  <c r="C63" i="1"/>
  <c r="C62" i="1"/>
  <c r="C61" i="1"/>
  <c r="C60" i="1"/>
  <c r="C49" i="1"/>
  <c r="C48" i="1"/>
  <c r="C47" i="1"/>
  <c r="C46" i="1"/>
  <c r="C45" i="1"/>
  <c r="C44" i="1"/>
  <c r="C43" i="1"/>
  <c r="C42" i="1"/>
  <c r="C41" i="1"/>
  <c r="C40" i="1"/>
  <c r="C38" i="1"/>
  <c r="C37" i="1"/>
  <c r="C36" i="1"/>
  <c r="C35" i="1"/>
  <c r="C34" i="1"/>
  <c r="C33" i="1"/>
  <c r="C32" i="1"/>
  <c r="C30" i="1"/>
  <c r="C29" i="1"/>
  <c r="C28" i="1"/>
  <c r="C27" i="1"/>
  <c r="C26" i="1"/>
  <c r="C25" i="1"/>
  <c r="C23" i="1"/>
  <c r="C22" i="1"/>
  <c r="C21" i="1"/>
  <c r="C19" i="1"/>
  <c r="C18" i="1"/>
  <c r="C17" i="1"/>
  <c r="C16" i="1"/>
  <c r="C15" i="1"/>
  <c r="C14" i="1"/>
  <c r="C13" i="1"/>
  <c r="C12" i="1"/>
  <c r="C11" i="1"/>
  <c r="C9" i="1"/>
  <c r="P9" i="1"/>
  <c r="Q9" i="1"/>
  <c r="R9" i="1"/>
  <c r="S9" i="1"/>
  <c r="T9" i="1"/>
  <c r="U9" i="1"/>
  <c r="V9" i="1"/>
  <c r="W9" i="1"/>
  <c r="X9" i="1"/>
  <c r="Y9" i="1"/>
  <c r="Z9" i="1"/>
  <c r="AA9" i="1"/>
  <c r="P25" i="1"/>
  <c r="Q25" i="1"/>
  <c r="R25" i="1"/>
  <c r="R51" i="1" s="1"/>
  <c r="S25" i="1"/>
  <c r="S51" i="1" s="1"/>
  <c r="T25" i="1"/>
  <c r="U25" i="1"/>
  <c r="U51" i="1" s="1"/>
  <c r="V25" i="1"/>
  <c r="W25" i="1"/>
  <c r="X25" i="1"/>
  <c r="Y25" i="1"/>
  <c r="Z25" i="1"/>
  <c r="Z51" i="1" s="1"/>
  <c r="AA25" i="1"/>
  <c r="AA51" i="1" s="1"/>
  <c r="P32" i="1"/>
  <c r="Q32" i="1"/>
  <c r="R32" i="1"/>
  <c r="S32" i="1"/>
  <c r="T32" i="1"/>
  <c r="U32" i="1"/>
  <c r="V32" i="1"/>
  <c r="W32" i="1"/>
  <c r="X32" i="1"/>
  <c r="Y32" i="1"/>
  <c r="Z32" i="1"/>
  <c r="AA32" i="1"/>
  <c r="P40" i="1"/>
  <c r="Q40" i="1"/>
  <c r="R40" i="1"/>
  <c r="S40" i="1"/>
  <c r="T40" i="1"/>
  <c r="U40" i="1"/>
  <c r="V40" i="1"/>
  <c r="W40" i="1"/>
  <c r="X40" i="1"/>
  <c r="Y40" i="1"/>
  <c r="Z40" i="1"/>
  <c r="AA40" i="1"/>
  <c r="P51" i="1"/>
  <c r="Q51" i="1"/>
  <c r="T51" i="1"/>
  <c r="V51" i="1"/>
  <c r="W51" i="1"/>
  <c r="X51" i="1"/>
  <c r="Y51" i="1"/>
  <c r="P60" i="1"/>
  <c r="Q60" i="1"/>
  <c r="R60" i="1"/>
  <c r="S60" i="1"/>
  <c r="T60" i="1"/>
  <c r="U60" i="1"/>
  <c r="V60" i="1"/>
  <c r="W60" i="1"/>
  <c r="X60" i="1"/>
  <c r="Y60" i="1"/>
  <c r="Z60" i="1"/>
  <c r="AA60" i="1"/>
  <c r="P65" i="1"/>
  <c r="P84" i="1" s="1"/>
  <c r="Q65" i="1"/>
  <c r="Q84" i="1" s="1"/>
  <c r="R65" i="1"/>
  <c r="S65" i="1"/>
  <c r="T65" i="1"/>
  <c r="U65" i="1"/>
  <c r="V65" i="1"/>
  <c r="V84" i="1" s="1"/>
  <c r="W65" i="1"/>
  <c r="W84" i="1" s="1"/>
  <c r="X65" i="1"/>
  <c r="Y65" i="1"/>
  <c r="Y84" i="1" s="1"/>
  <c r="Z65" i="1"/>
  <c r="AA65" i="1"/>
  <c r="P73" i="1"/>
  <c r="Q73" i="1"/>
  <c r="R73" i="1"/>
  <c r="S73" i="1"/>
  <c r="T73" i="1"/>
  <c r="U73" i="1"/>
  <c r="V73" i="1"/>
  <c r="W73" i="1"/>
  <c r="X73" i="1"/>
  <c r="Y73" i="1"/>
  <c r="Z73" i="1"/>
  <c r="AA73" i="1"/>
  <c r="AA84" i="1" s="1"/>
  <c r="P79" i="1"/>
  <c r="Q79" i="1"/>
  <c r="R79" i="1"/>
  <c r="S79" i="1"/>
  <c r="T79" i="1"/>
  <c r="U79" i="1"/>
  <c r="V79" i="1"/>
  <c r="W79" i="1"/>
  <c r="X79" i="1"/>
  <c r="X84" i="1" s="1"/>
  <c r="Y79" i="1"/>
  <c r="Z79" i="1"/>
  <c r="AA79" i="1"/>
  <c r="R84" i="1"/>
  <c r="S84" i="1"/>
  <c r="T84" i="1"/>
  <c r="U84" i="1"/>
  <c r="Z84" i="1"/>
  <c r="P94" i="1"/>
  <c r="Q94" i="1"/>
  <c r="R94" i="1"/>
  <c r="S94" i="1"/>
  <c r="T94" i="1"/>
  <c r="U94" i="1"/>
  <c r="V94" i="1"/>
  <c r="W94" i="1"/>
  <c r="X94" i="1"/>
  <c r="Y94" i="1"/>
  <c r="Z94" i="1"/>
  <c r="AA94" i="1"/>
  <c r="P99" i="1"/>
  <c r="Q99" i="1"/>
  <c r="R99" i="1"/>
  <c r="R118" i="1" s="1"/>
  <c r="S99" i="1"/>
  <c r="S118" i="1" s="1"/>
  <c r="T99" i="1"/>
  <c r="U99" i="1"/>
  <c r="U118" i="1" s="1"/>
  <c r="V99" i="1"/>
  <c r="W99" i="1"/>
  <c r="X99" i="1"/>
  <c r="Y99" i="1"/>
  <c r="Z99" i="1"/>
  <c r="Z118" i="1" s="1"/>
  <c r="AA99" i="1"/>
  <c r="AA118" i="1" s="1"/>
  <c r="P107" i="1"/>
  <c r="Q107" i="1"/>
  <c r="R107" i="1"/>
  <c r="S107" i="1"/>
  <c r="T107" i="1"/>
  <c r="U107" i="1"/>
  <c r="V107" i="1"/>
  <c r="W107" i="1"/>
  <c r="X107" i="1"/>
  <c r="Y107" i="1"/>
  <c r="Z107" i="1"/>
  <c r="AA107" i="1"/>
  <c r="P113" i="1"/>
  <c r="Q113" i="1"/>
  <c r="R113" i="1"/>
  <c r="S113" i="1"/>
  <c r="T113" i="1"/>
  <c r="T118" i="1" s="1"/>
  <c r="U113" i="1"/>
  <c r="V113" i="1"/>
  <c r="W113" i="1"/>
  <c r="X113" i="1"/>
  <c r="Y113" i="1"/>
  <c r="Z113" i="1"/>
  <c r="AA113" i="1"/>
  <c r="P118" i="1"/>
  <c r="Q118" i="1"/>
  <c r="V118" i="1"/>
  <c r="W118" i="1"/>
  <c r="X118" i="1"/>
  <c r="Y118" i="1"/>
  <c r="O9" i="1"/>
  <c r="O51" i="1" s="1"/>
  <c r="O25" i="1"/>
  <c r="O32" i="1"/>
  <c r="O40" i="1"/>
  <c r="O60" i="1"/>
  <c r="O65" i="1"/>
  <c r="O73" i="1"/>
  <c r="O79" i="1"/>
  <c r="O84" i="1"/>
  <c r="O94" i="1"/>
  <c r="O99" i="1"/>
  <c r="O118" i="1" s="1"/>
  <c r="O107" i="1"/>
  <c r="O113" i="1"/>
  <c r="J132" i="1" l="1"/>
  <c r="J133" i="1"/>
  <c r="J134" i="1"/>
  <c r="J135" i="1"/>
  <c r="J136" i="1"/>
  <c r="J138" i="1"/>
  <c r="J139" i="1"/>
  <c r="J140" i="1"/>
  <c r="J141" i="1"/>
  <c r="J142" i="1"/>
  <c r="J144" i="1"/>
  <c r="J145" i="1"/>
  <c r="J146" i="1"/>
  <c r="J147" i="1"/>
  <c r="J148" i="1"/>
  <c r="D8" i="2" l="1"/>
  <c r="A5" i="2"/>
  <c r="D23" i="2" l="1"/>
  <c r="D16" i="2"/>
  <c r="D15" i="2"/>
  <c r="D17" i="2"/>
  <c r="D14" i="2"/>
  <c r="D9" i="2"/>
  <c r="D10" i="2"/>
  <c r="D22" i="2"/>
  <c r="D20" i="2"/>
  <c r="D21" i="2"/>
  <c r="D11" i="2"/>
  <c r="N113" i="1"/>
  <c r="M113" i="1"/>
  <c r="L113" i="1"/>
  <c r="K113" i="1"/>
  <c r="J113" i="1"/>
  <c r="I113" i="1"/>
  <c r="H113" i="1"/>
  <c r="G113" i="1"/>
  <c r="F113" i="1"/>
  <c r="E113" i="1"/>
  <c r="D113" i="1"/>
  <c r="N107" i="1"/>
  <c r="M107" i="1"/>
  <c r="L107" i="1"/>
  <c r="K107" i="1"/>
  <c r="J107" i="1"/>
  <c r="I107" i="1"/>
  <c r="H107" i="1"/>
  <c r="G107" i="1"/>
  <c r="F107" i="1"/>
  <c r="E107" i="1"/>
  <c r="D107" i="1"/>
  <c r="N99" i="1"/>
  <c r="M99" i="1"/>
  <c r="L99" i="1"/>
  <c r="K99" i="1"/>
  <c r="J99" i="1"/>
  <c r="I99" i="1"/>
  <c r="H99" i="1"/>
  <c r="G99" i="1"/>
  <c r="F99" i="1"/>
  <c r="E99" i="1"/>
  <c r="D99" i="1"/>
  <c r="N94" i="1"/>
  <c r="N118" i="1" s="1"/>
  <c r="M94" i="1"/>
  <c r="L94" i="1"/>
  <c r="K94" i="1"/>
  <c r="J94" i="1"/>
  <c r="J118" i="1" s="1"/>
  <c r="I94" i="1"/>
  <c r="H94" i="1"/>
  <c r="G94" i="1"/>
  <c r="F94" i="1"/>
  <c r="F118" i="1" s="1"/>
  <c r="E94" i="1"/>
  <c r="D94" i="1"/>
  <c r="N79" i="1"/>
  <c r="M79" i="1"/>
  <c r="L79" i="1"/>
  <c r="K79" i="1"/>
  <c r="J79" i="1"/>
  <c r="I79" i="1"/>
  <c r="H79" i="1"/>
  <c r="G79" i="1"/>
  <c r="F79" i="1"/>
  <c r="E79" i="1"/>
  <c r="D79" i="1"/>
  <c r="N73" i="1"/>
  <c r="M73" i="1"/>
  <c r="L73" i="1"/>
  <c r="K73" i="1"/>
  <c r="J73" i="1"/>
  <c r="I73" i="1"/>
  <c r="H73" i="1"/>
  <c r="G73" i="1"/>
  <c r="F73" i="1"/>
  <c r="E73" i="1"/>
  <c r="D73" i="1"/>
  <c r="N65" i="1"/>
  <c r="M65" i="1"/>
  <c r="L65" i="1"/>
  <c r="K65" i="1"/>
  <c r="J65" i="1"/>
  <c r="I65" i="1"/>
  <c r="H65" i="1"/>
  <c r="G65" i="1"/>
  <c r="F65" i="1"/>
  <c r="E65" i="1"/>
  <c r="D65" i="1"/>
  <c r="N60" i="1"/>
  <c r="M60" i="1"/>
  <c r="M84" i="1" s="1"/>
  <c r="L60" i="1"/>
  <c r="K60" i="1"/>
  <c r="J60" i="1"/>
  <c r="I60" i="1"/>
  <c r="I84" i="1" s="1"/>
  <c r="H60" i="1"/>
  <c r="G60" i="1"/>
  <c r="F60" i="1"/>
  <c r="E60" i="1"/>
  <c r="D60" i="1"/>
  <c r="N40" i="1"/>
  <c r="M40" i="1"/>
  <c r="L40" i="1"/>
  <c r="K40" i="1"/>
  <c r="J40" i="1"/>
  <c r="I40" i="1"/>
  <c r="H40" i="1"/>
  <c r="G40" i="1"/>
  <c r="N32" i="1"/>
  <c r="M32" i="1"/>
  <c r="L32" i="1"/>
  <c r="K32" i="1"/>
  <c r="J32" i="1"/>
  <c r="I32" i="1"/>
  <c r="H32" i="1"/>
  <c r="G32" i="1"/>
  <c r="F32" i="1"/>
  <c r="E32" i="1"/>
  <c r="D32" i="1"/>
  <c r="N25" i="1"/>
  <c r="M25" i="1"/>
  <c r="L25" i="1"/>
  <c r="K25" i="1"/>
  <c r="J25" i="1"/>
  <c r="I25" i="1"/>
  <c r="H25" i="1"/>
  <c r="G25" i="1"/>
  <c r="F25" i="1"/>
  <c r="E25" i="1"/>
  <c r="D25" i="1"/>
  <c r="N9" i="1"/>
  <c r="M9" i="1"/>
  <c r="M51" i="1" s="1"/>
  <c r="L9" i="1"/>
  <c r="K9" i="1"/>
  <c r="J9" i="1"/>
  <c r="I9" i="1"/>
  <c r="I51" i="1" s="1"/>
  <c r="H9" i="1"/>
  <c r="G9" i="1"/>
  <c r="F9" i="1"/>
  <c r="E9" i="1"/>
  <c r="D9" i="1"/>
  <c r="E84" i="1" l="1"/>
  <c r="G8" i="2"/>
  <c r="H8" i="2" s="1"/>
  <c r="G23" i="2"/>
  <c r="H23" i="2" s="1"/>
  <c r="G14" i="2"/>
  <c r="H84" i="1"/>
  <c r="L84" i="1"/>
  <c r="H118" i="1"/>
  <c r="L118" i="1"/>
  <c r="E118" i="1"/>
  <c r="I118" i="1"/>
  <c r="M118" i="1"/>
  <c r="J51" i="1"/>
  <c r="N51" i="1"/>
  <c r="F84" i="1"/>
  <c r="J84" i="1"/>
  <c r="N84" i="1"/>
  <c r="G51" i="1"/>
  <c r="K51" i="1"/>
  <c r="G84" i="1"/>
  <c r="K84" i="1"/>
  <c r="G118" i="1"/>
  <c r="K118" i="1"/>
  <c r="G21" i="2"/>
  <c r="H21" i="2" s="1"/>
  <c r="G22" i="2"/>
  <c r="H22" i="2" s="1"/>
  <c r="H51" i="1"/>
  <c r="L51" i="1"/>
  <c r="G16" i="2"/>
  <c r="H16" i="2" s="1"/>
  <c r="G17" i="2"/>
  <c r="H17" i="2" s="1"/>
  <c r="D84" i="1"/>
  <c r="D118" i="1"/>
  <c r="G10" i="2"/>
  <c r="H10" i="2" s="1"/>
  <c r="G15" i="2"/>
  <c r="H15" i="2" s="1"/>
  <c r="G18" i="2" l="1"/>
  <c r="H14" i="2"/>
  <c r="H18" i="2" s="1"/>
  <c r="C84" i="1"/>
  <c r="C118" i="1"/>
  <c r="G20" i="2"/>
  <c r="G9" i="2"/>
  <c r="H20" i="2" l="1"/>
  <c r="H24" i="2" s="1"/>
  <c r="G24" i="2"/>
  <c r="H9" i="2"/>
  <c r="D40" i="1" l="1"/>
  <c r="E40" i="1"/>
  <c r="E51" i="1" s="1"/>
  <c r="F40" i="1"/>
  <c r="F51" i="1" s="1"/>
  <c r="D51" i="1" l="1"/>
  <c r="G11" i="2" l="1"/>
  <c r="C51" i="1"/>
  <c r="H11" i="2" l="1"/>
  <c r="H12" i="2" s="1"/>
  <c r="H25" i="2" s="1"/>
  <c r="G12" i="2"/>
  <c r="G25" i="2" s="1"/>
</calcChain>
</file>

<file path=xl/sharedStrings.xml><?xml version="1.0" encoding="utf-8"?>
<sst xmlns="http://schemas.openxmlformats.org/spreadsheetml/2006/main" count="286" uniqueCount="183">
  <si>
    <t>UNIVERSITY OF CALIFORNIA</t>
  </si>
  <si>
    <t>IMPACT OF COVID-19 AND COST TRACKING</t>
  </si>
  <si>
    <t>Note: Please Report All Numbers in $ thousands</t>
  </si>
  <si>
    <t>Submission Due Date:</t>
  </si>
  <si>
    <t>UC Berkeley - Berkeley ,CA</t>
  </si>
  <si>
    <t>Cumulative Total YTD</t>
  </si>
  <si>
    <t>Campus</t>
  </si>
  <si>
    <t>Lost revenue due to canceled programs and/or lost enrollments</t>
  </si>
  <si>
    <t>Undergraduate Tuition &amp; Fees</t>
  </si>
  <si>
    <t>Graduate Tuition &amp; Fees</t>
  </si>
  <si>
    <t>NRST</t>
  </si>
  <si>
    <t>Summer Sessions</t>
  </si>
  <si>
    <t>Auxiliary-Housing/Dining</t>
  </si>
  <si>
    <t>Auxiliary-UNEX</t>
  </si>
  <si>
    <t>Auxiliary-Childcare</t>
  </si>
  <si>
    <t>Auxiliary-Other (athletics, museums, theaters)</t>
  </si>
  <si>
    <t>Research-International sponsored research, conferences, training, travel</t>
  </si>
  <si>
    <t>Systemwide Programs</t>
  </si>
  <si>
    <t>UC EAP (reported separately as 'UCOP/Systemwide')</t>
  </si>
  <si>
    <t>UCDC (reported separately 'UCOP/Systemwide')</t>
  </si>
  <si>
    <t>Medical Services</t>
  </si>
  <si>
    <t>Additional labor for screening, contact tracing, and monitoring</t>
  </si>
  <si>
    <t>Equipment &amp; supplies-testing kits, medical supplies, masks, and PPE</t>
  </si>
  <si>
    <t>Other</t>
  </si>
  <si>
    <t>Facilities and Cleaning Costs</t>
  </si>
  <si>
    <t>Emergency housing-returning EAP/UCDC students (14d quarantine)</t>
  </si>
  <si>
    <t>Labor-Additional deep cleaning/disinfecting of facilities</t>
  </si>
  <si>
    <t>Supplies-Hand sanitizers, cleaning supplies</t>
  </si>
  <si>
    <t>Labor/Supplies-Public health information</t>
  </si>
  <si>
    <t>Labor/Supplies-Closures, staging, emergency triage</t>
  </si>
  <si>
    <t>Additional costs for online/remote courses and remote working for staff</t>
  </si>
  <si>
    <t>Online/remote courses - Learning Management Systems (Canvas, Moodle, Blackboard, etc.)</t>
  </si>
  <si>
    <t>Online/remote courses - Virtual Instruction Labs</t>
  </si>
  <si>
    <t>Online/remote courses - Online Conferences (Zoom, WebEx, etc)</t>
  </si>
  <si>
    <t>Online/remote courses - Other IT hardware/software (laptops, other software, etc)</t>
  </si>
  <si>
    <t>Online/remote courses - Online Course Development</t>
  </si>
  <si>
    <t>Online/remote courses - Other</t>
  </si>
  <si>
    <t>Remote working for staff (laptops, Zoom, furniture, etc)</t>
  </si>
  <si>
    <t>Total General Campus to report to DOF</t>
  </si>
  <si>
    <t>Other Costs related to COVID-19 but not tracked by DOF</t>
  </si>
  <si>
    <t>UC Health - SOM, Clinical Operations</t>
  </si>
  <si>
    <t>Lost revenue (for other svcs) due to COVID-19 Treatments</t>
  </si>
  <si>
    <t>Postponed elective surgeries, treatments, etc.</t>
  </si>
  <si>
    <t>Cancelled appointments for checkups, regular services</t>
  </si>
  <si>
    <t>Emergency Medical Services (Medical Center and Clinics only)</t>
  </si>
  <si>
    <t>Labor/Supplies-Command Center (incl exec management)</t>
  </si>
  <si>
    <t>Labor/Supplies/Eqpt-Clinical Services</t>
  </si>
  <si>
    <t>Labor-Patient Testing/Treatment/Quarantine</t>
  </si>
  <si>
    <t>Supplies-Testing kits, masks, medical supplies</t>
  </si>
  <si>
    <t>Labor/Supplies-Staff training/coordination/quarantine/screening</t>
  </si>
  <si>
    <t>Facilities and Cleaning Costs (Medical Center and Clinics only)</t>
  </si>
  <si>
    <t>Additional costs for online/remote costs for coordination, telemedicine, consulting, etc.</t>
  </si>
  <si>
    <t>Supplies/Svcs-Remote Working (laptops, Zoom, furniture, etc)</t>
  </si>
  <si>
    <t>Labor/Supplies-Expanded telemedicine, including equipment, svcs</t>
  </si>
  <si>
    <t>Total SOM, Clinical Operations to report to DOF</t>
  </si>
  <si>
    <t>UC Health - Medical Center</t>
  </si>
  <si>
    <t>Total Medical Center to report to DOF</t>
  </si>
  <si>
    <t>For drop downs, do not erase:</t>
  </si>
  <si>
    <t>Report Due Dates</t>
  </si>
  <si>
    <t>Locations</t>
  </si>
  <si>
    <t>For lookups, do not erase:</t>
  </si>
  <si>
    <t>UC Davis - Davis ,CA</t>
  </si>
  <si>
    <t>Emergency Medical Services (Student Health Clinics only)</t>
  </si>
  <si>
    <t>UC Irvine - Irvine ,CA</t>
  </si>
  <si>
    <t>UC Merced - Merced ,CA</t>
  </si>
  <si>
    <t>Additional online/remote courses and remote working for staff</t>
  </si>
  <si>
    <t>UC Los Angeles - Los Angeles ,CA</t>
  </si>
  <si>
    <t>UC Riverside - Riverside ,CA</t>
  </si>
  <si>
    <t>SOM</t>
  </si>
  <si>
    <t>UC San Diego - San Diego ,CA</t>
  </si>
  <si>
    <t>UC San Francisco - San Francisco ,CA</t>
  </si>
  <si>
    <t>UC Santa Barbara - Santa Barbara ,CA</t>
  </si>
  <si>
    <t>UC Santa Cruz - Santa Cruz ,CA</t>
  </si>
  <si>
    <t>Additional online/remote costs for coordination, telemedicine, consulting, etc.</t>
  </si>
  <si>
    <t>UC Systemwide/UCOP - Oakland ,CA</t>
  </si>
  <si>
    <t>UC  Davis Medical Center - Davis ,CA</t>
  </si>
  <si>
    <t>Medical Center</t>
  </si>
  <si>
    <t>UC  Irvine Medical Center - Irvine ,CA</t>
  </si>
  <si>
    <t>UC  Los Angeles Medical Center - Los Angeles ,CA</t>
  </si>
  <si>
    <t>UC  San Diego Medical Center - San Diego ,CA</t>
  </si>
  <si>
    <t>UC  San Francisco Medical Center - San Francisco ,CA</t>
  </si>
  <si>
    <t>Consolidated</t>
  </si>
  <si>
    <t>Attachment I</t>
  </si>
  <si>
    <t>Budget Letter 20-07</t>
  </si>
  <si>
    <t>COVID-19 Cost Tracking</t>
  </si>
  <si>
    <t>(Dollars in Thousands)</t>
  </si>
  <si>
    <t>&lt;&lt;&lt; Date of report ('Monthly' tab sums cumulative total costs YTD)</t>
  </si>
  <si>
    <t>BU</t>
  </si>
  <si>
    <t>Agency</t>
  </si>
  <si>
    <r>
      <t xml:space="preserve">Detailed Activity Description
</t>
    </r>
    <r>
      <rPr>
        <i/>
        <sz val="10"/>
        <color theme="1"/>
        <rFont val="Century Gothic"/>
        <family val="2"/>
      </rPr>
      <t>Please include separate entries for contracts versus state staff costs.  For state staff costs, include separate entries for base staff costs versus overtime.</t>
    </r>
  </si>
  <si>
    <t>Location 
(City, County, or Statewide)</t>
  </si>
  <si>
    <r>
      <t xml:space="preserve">Date Activity Commenced </t>
    </r>
    <r>
      <rPr>
        <b/>
        <vertAlign val="superscript"/>
        <sz val="11"/>
        <color theme="1"/>
        <rFont val="Century Gothic"/>
        <family val="2"/>
      </rPr>
      <t>1</t>
    </r>
  </si>
  <si>
    <t>Date Completed 
or Estimated Completion</t>
  </si>
  <si>
    <t>Total Estimated Cost</t>
  </si>
  <si>
    <r>
      <t xml:space="preserve">Total Estimated Extraordinary Cost </t>
    </r>
    <r>
      <rPr>
        <b/>
        <vertAlign val="superscript"/>
        <sz val="11"/>
        <color theme="1"/>
        <rFont val="Century Gothic"/>
        <family val="2"/>
      </rPr>
      <t>2</t>
    </r>
  </si>
  <si>
    <r>
      <t xml:space="preserve">Cost Calculation Assumptions
</t>
    </r>
    <r>
      <rPr>
        <i/>
        <sz val="10"/>
        <color theme="1"/>
        <rFont val="Century Gothic"/>
        <family val="2"/>
      </rPr>
      <t>Please provide specific assumptions/figures such as per unit costs and number of unit</t>
    </r>
    <r>
      <rPr>
        <sz val="10"/>
        <color theme="1"/>
        <rFont val="Century Gothic"/>
        <family val="2"/>
      </rPr>
      <t>—</t>
    </r>
    <r>
      <rPr>
        <i/>
        <sz val="10"/>
        <color theme="1"/>
        <rFont val="Century Gothic"/>
        <family val="2"/>
      </rPr>
      <t>and if needed, use separate lines to explain the components</t>
    </r>
  </si>
  <si>
    <r>
      <t>Fund Source</t>
    </r>
    <r>
      <rPr>
        <i/>
        <sz val="10"/>
        <color theme="1"/>
        <rFont val="Century Gothic"/>
        <family val="2"/>
      </rPr>
      <t xml:space="preserve">
Please note if this fund source is not an appropriate use of the fund (such as certain special funds)</t>
    </r>
  </si>
  <si>
    <t>OES Mission Tasking #</t>
  </si>
  <si>
    <r>
      <t xml:space="preserve">Estimated Extraordinary Costs Absorbable?
</t>
    </r>
    <r>
      <rPr>
        <i/>
        <sz val="10"/>
        <color theme="1"/>
        <rFont val="Century Gothic"/>
        <family val="2"/>
      </rPr>
      <t>Responses are limited to Yes or No</t>
    </r>
    <r>
      <rPr>
        <b/>
        <sz val="11"/>
        <color theme="1"/>
        <rFont val="Century Gothic"/>
        <family val="2"/>
      </rPr>
      <t xml:space="preserve">
</t>
    </r>
  </si>
  <si>
    <t>GENERAL CAMPUS</t>
  </si>
  <si>
    <t>6440 University of California</t>
  </si>
  <si>
    <t>Ongoing</t>
  </si>
  <si>
    <t>No</t>
  </si>
  <si>
    <r>
      <t xml:space="preserve">&lt;&lt;&lt; Please fill </t>
    </r>
    <r>
      <rPr>
        <b/>
        <sz val="11"/>
        <color theme="1"/>
        <rFont val="Baskerville Old Face"/>
        <family val="1"/>
      </rPr>
      <t>"Monthly"</t>
    </r>
    <r>
      <rPr>
        <sz val="11"/>
        <color theme="1"/>
        <rFont val="Baskerville Old Face"/>
        <family val="1"/>
      </rPr>
      <t xml:space="preserve"> template and these boxes will be automatically populated for you.</t>
    </r>
  </si>
  <si>
    <t>&lt;&lt;&lt; Please provide examples of fund sources.</t>
  </si>
  <si>
    <t>SUBTOTAL GENERAL CAMPUS</t>
  </si>
  <si>
    <t>MEDICAL CENTERS</t>
  </si>
  <si>
    <t>SUBTOTAL MEDICAL CENTER</t>
  </si>
  <si>
    <t>TOTAL UNIVERSITY OF CALIFORNIA</t>
  </si>
  <si>
    <r>
      <rPr>
        <vertAlign val="superscript"/>
        <sz val="11"/>
        <color theme="1"/>
        <rFont val="Century Gothic"/>
        <family val="2"/>
      </rPr>
      <t xml:space="preserve">1 </t>
    </r>
    <r>
      <rPr>
        <sz val="11"/>
        <color theme="1"/>
        <rFont val="Century Gothic"/>
        <family val="2"/>
      </rPr>
      <t>Precise date that work commenced or will commence.</t>
    </r>
  </si>
  <si>
    <r>
      <rPr>
        <vertAlign val="superscript"/>
        <sz val="11"/>
        <color theme="1"/>
        <rFont val="Century Gothic"/>
        <family val="2"/>
      </rPr>
      <t xml:space="preserve">2 </t>
    </r>
    <r>
      <rPr>
        <sz val="11"/>
        <color theme="1"/>
        <rFont val="Century Gothic"/>
        <family val="2"/>
      </rPr>
      <t xml:space="preserve">This represents costs above the level of normal departmental operations—for example, overtime resulting directly from disaster/emergency-related activities. This is not intended to reflect existing departmental costs—this is for additional costs incurred by the department to respond to the disaster/emergency. Please enter the dollar cost estimates in thousands. Also—if the costs are not ultimately an allowable use of the fund source, please discuss with your Finance Budget Analyst as to whether those  extraordinary costs should be reflected as not absorbable.  </t>
    </r>
  </si>
  <si>
    <t>Additional costs for online/remote courses, telemedicine, remote working for staff, etc</t>
  </si>
  <si>
    <t>Other (research, conference, programs)</t>
  </si>
  <si>
    <t>Labor/Supplies-add'l research expenses, ramp down/up, prep/execution, maintenance</t>
  </si>
  <si>
    <t>Labor-Emergency operations center</t>
  </si>
  <si>
    <t>Labor-Staff training/coordination</t>
  </si>
  <si>
    <t>Emergency Medical Services (Clinics only)</t>
  </si>
  <si>
    <t>Facilities and Cleaning Costs (Clinics only)</t>
  </si>
  <si>
    <t>University Health Services and Optometry Clinics</t>
  </si>
  <si>
    <t>Include detail on Auxiliary-Other and Other here.</t>
  </si>
  <si>
    <t>Include detail on Other here.</t>
  </si>
  <si>
    <t>IGI</t>
  </si>
  <si>
    <t>COVID-19 Impact and Cost Tracking</t>
  </si>
  <si>
    <t>Background</t>
  </si>
  <si>
    <r>
      <t xml:space="preserve">The California State Department of Finance ("DOF") is asking every State agency to report expenses related to COVID-19 on a monthly basis using the attached template, tab titled </t>
    </r>
    <r>
      <rPr>
        <b/>
        <sz val="11"/>
        <color theme="1"/>
        <rFont val="Arial"/>
        <family val="2"/>
      </rPr>
      <t>"Total To Date"</t>
    </r>
    <r>
      <rPr>
        <sz val="11"/>
        <color theme="1"/>
        <rFont val="Arial"/>
        <family val="2"/>
      </rPr>
      <t>, that they have provided. DOF is collecting this information in order to (a) build the strongest possible case for any potential federal reimbursement of COVID-19 costs, and (b) inform decisions about how any available State funds might be distributed across agencies.</t>
    </r>
  </si>
  <si>
    <t>Instructions</t>
  </si>
  <si>
    <t>4) Be sure that you can document how you estimated or derived the expenses reported on the template, along with the applicable beginning and end dates. Although we are not asking you to provide that information now, it is possible that DOF, the California State Auditor, or another agency will request that information at a later date.</t>
  </si>
  <si>
    <t xml:space="preserve">   </t>
  </si>
  <si>
    <t>n/a</t>
  </si>
  <si>
    <t>UCOP is requesting that we provide the first monthly report of cost estimates beginning on April 3, 2020, and continuing monthly, until further notice. We will be compiling results from each division across the campus to report impacts and costs in a single submission on behalf of the UC Berkeley campus to UCOP who will, in turn, submit a consolidated submission to the DOF.</t>
  </si>
  <si>
    <t>We will send out separate communications regarding the submission due dates for future months.</t>
  </si>
  <si>
    <r>
      <t xml:space="preserve">In order to make reporting easier and more consistent across the campuses and medical centers, UCOP has revised its monthly worksheet, tab titled </t>
    </r>
    <r>
      <rPr>
        <b/>
        <sz val="11"/>
        <color theme="1"/>
        <rFont val="Arial"/>
        <family val="2"/>
      </rPr>
      <t>"New Monthly"</t>
    </r>
    <r>
      <rPr>
        <sz val="11"/>
        <color theme="1"/>
        <rFont val="Arial"/>
        <family val="2"/>
      </rPr>
      <t>, which is linked to the DOF Submission tab titled "New Total to Date", to summarize cumulative financial impacts incurred to date in the following categories: 1) lost revenue, 2) emergency medical services, 3) facilities and cleaning costs, and 4) the newly revised Additional costs for online/remote costs for coordination, telemedicine, consulting, etc. (which now allows you to incude quarantined workforce costs in addition to online learning costs).</t>
    </r>
  </si>
  <si>
    <r>
      <t xml:space="preserve">1) Please use the </t>
    </r>
    <r>
      <rPr>
        <b/>
        <sz val="11"/>
        <color theme="1"/>
        <rFont val="Arial"/>
        <family val="2"/>
      </rPr>
      <t>"New Monthly"</t>
    </r>
    <r>
      <rPr>
        <sz val="11"/>
        <color theme="1"/>
        <rFont val="Arial"/>
        <family val="2"/>
      </rPr>
      <t xml:space="preserve"> tab to keep track of the 'extraordinary' financial costs/impacts of COVID-19 for each month in each of the four categories of impacts. 
</t>
    </r>
    <r>
      <rPr>
        <i/>
        <sz val="10"/>
        <color theme="1"/>
        <rFont val="Arial"/>
        <family val="2"/>
      </rPr>
      <t xml:space="preserve">Note: 'extraordinary' costs are for activities that are in addition to, or above and beyond, current daily operations. If these are activities that replace, or are in lieu of normal operations, then you should exclude them from this report.     </t>
    </r>
  </si>
  <si>
    <r>
      <t xml:space="preserve">2) Select the </t>
    </r>
    <r>
      <rPr>
        <b/>
        <sz val="11"/>
        <color theme="1"/>
        <rFont val="Arial"/>
        <family val="2"/>
      </rPr>
      <t>'Date of Report'</t>
    </r>
    <r>
      <rPr>
        <sz val="11"/>
        <color theme="1"/>
        <rFont val="Arial"/>
        <family val="2"/>
      </rPr>
      <t xml:space="preserve"> (drop-down menu in cell C5), which automatically sums up the cumulative total costs incurred to date and automatically populates the 'Total to Date' template. The </t>
    </r>
    <r>
      <rPr>
        <b/>
        <sz val="11"/>
        <color theme="1"/>
        <rFont val="Arial"/>
        <family val="2"/>
      </rPr>
      <t>'Date of Report'</t>
    </r>
    <r>
      <rPr>
        <sz val="11"/>
        <color theme="1"/>
        <rFont val="Arial"/>
        <family val="2"/>
      </rPr>
      <t xml:space="preserve"> is based on the UCOP submission due date not the date that it is due back to the center.</t>
    </r>
  </si>
  <si>
    <r>
      <t xml:space="preserve">3) Select your </t>
    </r>
    <r>
      <rPr>
        <b/>
        <sz val="11"/>
        <color theme="1"/>
        <rFont val="Arial"/>
        <family val="2"/>
      </rPr>
      <t>'Division'</t>
    </r>
    <r>
      <rPr>
        <sz val="11"/>
        <color theme="1"/>
        <rFont val="Arial"/>
        <family val="2"/>
      </rPr>
      <t xml:space="preserve"> (drop-down menu in cell C6), which will be populated in the </t>
    </r>
    <r>
      <rPr>
        <b/>
        <sz val="11"/>
        <color theme="1"/>
        <rFont val="Arial"/>
        <family val="2"/>
      </rPr>
      <t>"New Total to Date"</t>
    </r>
    <r>
      <rPr>
        <sz val="11"/>
        <color theme="1"/>
        <rFont val="Arial"/>
        <family val="2"/>
      </rPr>
      <t xml:space="preserve"> template.</t>
    </r>
  </si>
  <si>
    <r>
      <t>5) Finally, please review the "</t>
    </r>
    <r>
      <rPr>
        <b/>
        <sz val="11"/>
        <color theme="1"/>
        <rFont val="Arial"/>
        <family val="2"/>
      </rPr>
      <t>New Total To Date"</t>
    </r>
    <r>
      <rPr>
        <sz val="11"/>
        <color theme="1"/>
        <rFont val="Arial"/>
        <family val="2"/>
      </rPr>
      <t xml:space="preserve"> template to ensure that your costs/impacts are captured correctly. The only information that you should input on this sheet is the </t>
    </r>
    <r>
      <rPr>
        <b/>
        <sz val="11"/>
        <color theme="1"/>
        <rFont val="Arial"/>
        <family val="2"/>
      </rPr>
      <t>'Fund Source'</t>
    </r>
    <r>
      <rPr>
        <sz val="11"/>
        <color theme="1"/>
        <rFont val="Arial"/>
        <family val="2"/>
      </rPr>
      <t xml:space="preserve"> (column J) for each category and the costs calculations column (column I) to detail any expenses captured under "Other"; everything else should be automatically populated once you complete the </t>
    </r>
    <r>
      <rPr>
        <b/>
        <sz val="11"/>
        <color theme="1"/>
        <rFont val="Arial"/>
        <family val="2"/>
      </rPr>
      <t>"New Monthly"</t>
    </r>
    <r>
      <rPr>
        <sz val="11"/>
        <color theme="1"/>
        <rFont val="Arial"/>
        <family val="2"/>
      </rPr>
      <t xml:space="preserve"> tab.
</t>
    </r>
    <r>
      <rPr>
        <i/>
        <sz val="10"/>
        <color theme="1"/>
        <rFont val="Arial"/>
        <family val="2"/>
      </rPr>
      <t>Note: The absorbable cost column has been automatically filled in as "No" as the only amounts that should be included in this template should be those that are 'extraordinary'.</t>
    </r>
  </si>
  <si>
    <t>DO NOT ERASE</t>
  </si>
  <si>
    <t>Divisions</t>
  </si>
  <si>
    <t>ATHLE - Athletics</t>
  </si>
  <si>
    <t>CALPF - Cal Performances_SMA</t>
  </si>
  <si>
    <t>CHANL - Campus Support Core</t>
  </si>
  <si>
    <t>MU1FA - Art Mus &amp; Pacific Film Archive</t>
  </si>
  <si>
    <t>UCRLO - Univ Developmt and Alumni Rel</t>
  </si>
  <si>
    <t>VCBAS - Administration</t>
  </si>
  <si>
    <t>VCEI3 - Equity &amp; Inclusion Div</t>
  </si>
  <si>
    <t>VCFIN - Finance</t>
  </si>
  <si>
    <t>VCUGA - Student Affairs</t>
  </si>
  <si>
    <t>ACCTL - Central Accounting Ledger</t>
  </si>
  <si>
    <t>CENRL - Central Resource Ledger</t>
  </si>
  <si>
    <t>CENVD - Col of Environmental Design</t>
  </si>
  <si>
    <t>CO1NR - College of Natural Resources</t>
  </si>
  <si>
    <t>COCHM - College of Chemistry</t>
  </si>
  <si>
    <t>COENG - College of Engineering</t>
  </si>
  <si>
    <t>COL1S - L&amp;S Core</t>
  </si>
  <si>
    <t>LS1BS - L&amp;S Biological Sciences</t>
  </si>
  <si>
    <t>LS1HU - L&amp;S Arts &amp; Humanities</t>
  </si>
  <si>
    <t>LS1PS - L&amp;S Math &amp; Physical Sci</t>
  </si>
  <si>
    <t>LS1SS - L&amp;S Social Sciences</t>
  </si>
  <si>
    <t>LS1UI - L&amp;S Undergraduate Division</t>
  </si>
  <si>
    <t>ACADS - Academic Senate</t>
  </si>
  <si>
    <t>DSDIV - Division of Data Science</t>
  </si>
  <si>
    <t>EVCP3 - Academic Core</t>
  </si>
  <si>
    <t>OT1VP - Office for the Faculty</t>
  </si>
  <si>
    <t>SAFP3 - Strategic Acad and Fac Plan</t>
  </si>
  <si>
    <t>SSALL - Summer Sessn, Study Abrd, OLLI</t>
  </si>
  <si>
    <t>UCLIB - UC Library</t>
  </si>
  <si>
    <t>UNEX3 - University Extension</t>
  </si>
  <si>
    <t>VPAPF - Undergraduate Education</t>
  </si>
  <si>
    <t>VR1GD - Graduate Division</t>
  </si>
  <si>
    <t>GSCPP - Goldman Sch of Public Policy</t>
  </si>
  <si>
    <t>HAAS3 - Haas School of Business</t>
  </si>
  <si>
    <t>SC1OP - School of Optometry</t>
  </si>
  <si>
    <t>SC1PH - School of Public Health</t>
  </si>
  <si>
    <t>SCEDU - Graduate School of Education</t>
  </si>
  <si>
    <t>SCHSW - School of Social Welfare</t>
  </si>
  <si>
    <t>SCJOU - School of Journalism</t>
  </si>
  <si>
    <t>SCSIM - School of Information</t>
  </si>
  <si>
    <t>VCRAC - Academic Research Units</t>
  </si>
  <si>
    <t>VCRAU - Research Administrative Units</t>
  </si>
  <si>
    <t>VCRMS - Res Museum &amp; Field Stations</t>
  </si>
  <si>
    <t>6) Submit your completed template to the DFL Concierge email (dfl_concierge@berkeley.edu) with the subject "COVID-19 Cost Impact" and your division name by the due date requested. Please also use the following naming convention starting with your Division's 5 digit L-3 code and ending with the monthly submission date:
XXXXX_UCB New DOF Template_06252020.xlxs</t>
  </si>
  <si>
    <t>Division Name:</t>
  </si>
  <si>
    <t>SCLAW - School of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</si>
</sst>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3" formatCode="_(* #,##0.00_);_(* \(#,##0.00\);_(* &quot;-&quot;??_);_(@_)"/>
    <numFmt numFmtId="164" formatCode="[$-409]mmmm\ d\,\ yyyy;@"/>
    <numFmt numFmtId="165" formatCode="_(* #,##0_);_(* \(#,##0\);_(* &quot;-&quot;??_);_(@_)"/>
    <numFmt numFmtId="166" formatCode="m/d/yy;@"/>
  </numFmts>
  <fonts count="22" x14ac:knownFonts="1">
    <font>
      <sz val="11"/>
      <color theme="1"/>
      <name val="Arial"/>
      <family val="2"/>
    </font>
    <font>
      <sz val="11"/>
      <color theme="1"/>
      <name val="Arial"/>
      <family val="2"/>
    </font>
    <font>
      <b/>
      <sz val="13"/>
      <color theme="1"/>
      <name val="Arial"/>
      <family val="2"/>
    </font>
    <font>
      <sz val="12"/>
      <color theme="1"/>
      <name val="Arial"/>
      <family val="2"/>
    </font>
    <font>
      <i/>
      <sz val="11"/>
      <color theme="1"/>
      <name val="Arial"/>
      <family val="2"/>
    </font>
    <font>
      <b/>
      <sz val="11"/>
      <color theme="1"/>
      <name val="Arial"/>
      <family val="2"/>
    </font>
    <font>
      <i/>
      <sz val="8"/>
      <color theme="1"/>
      <name val="Arial"/>
      <family val="2"/>
    </font>
    <font>
      <b/>
      <sz val="11"/>
      <color theme="0"/>
      <name val="Arial"/>
      <family val="2"/>
    </font>
    <font>
      <sz val="11"/>
      <color theme="0"/>
      <name val="Arial"/>
      <family val="2"/>
    </font>
    <font>
      <i/>
      <sz val="11"/>
      <color theme="0"/>
      <name val="Arial"/>
      <family val="2"/>
    </font>
    <font>
      <b/>
      <i/>
      <sz val="11"/>
      <color theme="0"/>
      <name val="Arial"/>
      <family val="2"/>
    </font>
    <font>
      <sz val="11"/>
      <color theme="1"/>
      <name val="Century Gothic"/>
      <family val="2"/>
    </font>
    <font>
      <sz val="11"/>
      <color theme="1"/>
      <name val="Baskerville Old Face"/>
      <family val="1"/>
    </font>
    <font>
      <b/>
      <sz val="12"/>
      <color theme="1"/>
      <name val="Century Gothic"/>
      <family val="2"/>
    </font>
    <font>
      <sz val="10"/>
      <color theme="1"/>
      <name val="Century Gothic"/>
      <family val="2"/>
    </font>
    <font>
      <b/>
      <sz val="11"/>
      <color theme="1"/>
      <name val="Century Gothic"/>
      <family val="2"/>
    </font>
    <font>
      <i/>
      <sz val="10"/>
      <color theme="1"/>
      <name val="Century Gothic"/>
      <family val="2"/>
    </font>
    <font>
      <b/>
      <vertAlign val="superscript"/>
      <sz val="11"/>
      <color theme="1"/>
      <name val="Century Gothic"/>
      <family val="2"/>
    </font>
    <font>
      <b/>
      <sz val="11"/>
      <color theme="1"/>
      <name val="Baskerville Old Face"/>
      <family val="1"/>
    </font>
    <font>
      <vertAlign val="superscript"/>
      <sz val="11"/>
      <color theme="1"/>
      <name val="Century Gothic"/>
      <family val="2"/>
    </font>
    <font>
      <i/>
      <sz val="10"/>
      <color theme="1"/>
      <name val="Arial"/>
      <family val="2"/>
    </font>
    <font>
      <b/>
      <sz val="8"/>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right/>
      <top style="medium">
        <color auto="1"/>
      </top>
      <bottom style="thin">
        <color indexed="64"/>
      </bottom>
      <diagonal/>
    </border>
    <border>
      <left style="medium">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style="medium">
        <color auto="1"/>
      </left>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style="medium">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bottom/>
      <diagonal/>
    </border>
    <border>
      <left style="thin">
        <color auto="1"/>
      </left>
      <right style="thin">
        <color auto="1"/>
      </right>
      <top style="hair">
        <color auto="1"/>
      </top>
      <bottom/>
      <diagonal/>
    </border>
    <border>
      <left/>
      <right/>
      <top style="medium">
        <color auto="1"/>
      </top>
      <bottom style="medium">
        <color auto="1"/>
      </bottom>
      <diagonal/>
    </border>
    <border>
      <left style="medium">
        <color auto="1"/>
      </left>
      <right style="medium">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style="medium">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style="hair">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164" fontId="0" fillId="2" borderId="1" xfId="0" applyNumberFormat="1" applyFont="1" applyFill="1" applyBorder="1" applyAlignment="1">
      <alignment horizontal="left"/>
    </xf>
    <xf numFmtId="0" fontId="6" fillId="0" borderId="0" xfId="0" applyFont="1"/>
    <xf numFmtId="0" fontId="5" fillId="0" borderId="0" xfId="0" applyFont="1"/>
    <xf numFmtId="0" fontId="0" fillId="2" borderId="1" xfId="0" applyFont="1" applyFill="1" applyBorder="1"/>
    <xf numFmtId="17" fontId="10" fillId="3" borderId="0" xfId="0" applyNumberFormat="1" applyFont="1" applyFill="1" applyAlignment="1">
      <alignment horizontal="center"/>
    </xf>
    <xf numFmtId="0" fontId="7" fillId="3" borderId="0" xfId="0" applyFont="1" applyFill="1"/>
    <xf numFmtId="0" fontId="8" fillId="3" borderId="0" xfId="0" applyFont="1" applyFill="1"/>
    <xf numFmtId="0" fontId="9" fillId="0" borderId="0" xfId="0" applyFont="1" applyFill="1" applyAlignment="1">
      <alignment horizontal="center"/>
    </xf>
    <xf numFmtId="17" fontId="10" fillId="0" borderId="0" xfId="0" applyNumberFormat="1" applyFont="1" applyFill="1" applyAlignment="1">
      <alignment horizontal="center"/>
    </xf>
    <xf numFmtId="0" fontId="0" fillId="4" borderId="0" xfId="0" applyFill="1"/>
    <xf numFmtId="49" fontId="0" fillId="4" borderId="0" xfId="0" applyNumberFormat="1" applyFont="1" applyFill="1"/>
    <xf numFmtId="42" fontId="0" fillId="4" borderId="2" xfId="0" applyNumberFormat="1" applyFill="1" applyBorder="1"/>
    <xf numFmtId="42" fontId="0" fillId="4" borderId="0" xfId="0" applyNumberFormat="1" applyFill="1"/>
    <xf numFmtId="49" fontId="0" fillId="0" borderId="0" xfId="0" quotePrefix="1" applyNumberFormat="1" applyAlignment="1"/>
    <xf numFmtId="165" fontId="0" fillId="5" borderId="2" xfId="1" applyNumberFormat="1" applyFont="1" applyFill="1" applyBorder="1"/>
    <xf numFmtId="165" fontId="0" fillId="5" borderId="0" xfId="1" applyNumberFormat="1" applyFont="1" applyFill="1"/>
    <xf numFmtId="49" fontId="0" fillId="0" borderId="0" xfId="0" quotePrefix="1" applyNumberFormat="1" applyFill="1" applyAlignment="1"/>
    <xf numFmtId="49" fontId="0" fillId="0" borderId="0" xfId="0" quotePrefix="1" applyNumberFormat="1" applyAlignment="1">
      <alignment horizontal="left" indent="2"/>
    </xf>
    <xf numFmtId="49" fontId="4" fillId="0" borderId="0" xfId="0" quotePrefix="1" applyNumberFormat="1" applyFont="1" applyAlignment="1"/>
    <xf numFmtId="49" fontId="0" fillId="0" borderId="0" xfId="0" applyNumberFormat="1"/>
    <xf numFmtId="49" fontId="0" fillId="4" borderId="0" xfId="0" applyNumberFormat="1" applyFill="1" applyAlignment="1"/>
    <xf numFmtId="49" fontId="0" fillId="4" borderId="0" xfId="0" quotePrefix="1" applyNumberFormat="1" applyFill="1" applyAlignment="1"/>
    <xf numFmtId="49" fontId="5" fillId="0" borderId="3" xfId="0" quotePrefix="1" applyNumberFormat="1" applyFont="1" applyBorder="1" applyAlignment="1"/>
    <xf numFmtId="42" fontId="5" fillId="0" borderId="4" xfId="0" applyNumberFormat="1" applyFont="1" applyBorder="1"/>
    <xf numFmtId="42" fontId="5" fillId="0" borderId="3" xfId="0" applyNumberFormat="1" applyFont="1" applyBorder="1"/>
    <xf numFmtId="49" fontId="8" fillId="3" borderId="0" xfId="0" applyNumberFormat="1" applyFont="1" applyFill="1"/>
    <xf numFmtId="0" fontId="9" fillId="3" borderId="0" xfId="0" applyFont="1" applyFill="1" applyAlignment="1">
      <alignment horizontal="right"/>
    </xf>
    <xf numFmtId="0" fontId="0" fillId="0" borderId="0" xfId="0" applyFill="1"/>
    <xf numFmtId="0" fontId="5" fillId="0" borderId="0" xfId="0" applyFont="1" applyAlignment="1">
      <alignment horizontal="right"/>
    </xf>
    <xf numFmtId="166" fontId="0" fillId="0" borderId="0" xfId="0" applyNumberFormat="1" applyFont="1" applyAlignment="1">
      <alignment horizontal="center"/>
    </xf>
    <xf numFmtId="0" fontId="0" fillId="4" borderId="0" xfId="0" applyFont="1" applyFill="1"/>
    <xf numFmtId="42" fontId="0" fillId="0" borderId="0" xfId="0" applyNumberFormat="1"/>
    <xf numFmtId="0" fontId="0" fillId="4" borderId="0" xfId="0" applyFill="1" applyAlignment="1"/>
    <xf numFmtId="0" fontId="0" fillId="4" borderId="0" xfId="0" quotePrefix="1" applyFill="1" applyAlignment="1"/>
    <xf numFmtId="0" fontId="11" fillId="0" borderId="0" xfId="0" applyFont="1" applyAlignment="1">
      <alignment horizontal="center" wrapText="1"/>
    </xf>
    <xf numFmtId="0" fontId="11" fillId="0" borderId="0" xfId="0" applyFont="1" applyAlignment="1">
      <alignment horizontal="left" wrapText="1"/>
    </xf>
    <xf numFmtId="0" fontId="11" fillId="0" borderId="0" xfId="0" applyFont="1" applyAlignment="1">
      <alignment wrapText="1"/>
    </xf>
    <xf numFmtId="0" fontId="12" fillId="0" borderId="0" xfId="0" applyFont="1" applyAlignment="1">
      <alignment wrapText="1"/>
    </xf>
    <xf numFmtId="0" fontId="12" fillId="0" borderId="0" xfId="0" applyFont="1" applyAlignment="1">
      <alignment vertical="top"/>
    </xf>
    <xf numFmtId="0" fontId="15" fillId="4" borderId="5" xfId="0" applyFont="1" applyFill="1" applyBorder="1" applyAlignment="1">
      <alignment horizontal="center" vertical="top" wrapText="1"/>
    </xf>
    <xf numFmtId="0" fontId="15" fillId="4" borderId="6"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4" borderId="8"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2" fillId="7" borderId="11" xfId="0" applyFont="1" applyFill="1" applyBorder="1" applyAlignment="1">
      <alignment horizontal="centerContinuous" vertical="top" wrapText="1"/>
    </xf>
    <xf numFmtId="0" fontId="0" fillId="7" borderId="12" xfId="0" applyFill="1" applyBorder="1" applyAlignment="1">
      <alignment horizontal="centerContinuous" vertical="top" wrapText="1"/>
    </xf>
    <xf numFmtId="0" fontId="0" fillId="7" borderId="13" xfId="0" applyFill="1" applyBorder="1" applyAlignment="1">
      <alignment horizontal="centerContinuous" vertical="top" wrapText="1"/>
    </xf>
    <xf numFmtId="0" fontId="12" fillId="0" borderId="14" xfId="0" applyFont="1" applyBorder="1" applyAlignment="1">
      <alignment horizontal="center" vertical="top" wrapText="1"/>
    </xf>
    <xf numFmtId="0" fontId="12" fillId="0" borderId="15" xfId="0" applyFont="1" applyBorder="1" applyAlignment="1">
      <alignment horizontal="left" vertical="top" wrapText="1"/>
    </xf>
    <xf numFmtId="0" fontId="12" fillId="8" borderId="14" xfId="0" applyFont="1" applyFill="1" applyBorder="1" applyAlignment="1">
      <alignment horizontal="center" vertical="top" wrapText="1"/>
    </xf>
    <xf numFmtId="15" fontId="12" fillId="0" borderId="15" xfId="0" applyNumberFormat="1" applyFont="1" applyBorder="1" applyAlignment="1">
      <alignment vertical="top" wrapText="1"/>
    </xf>
    <xf numFmtId="0" fontId="12" fillId="0" borderId="16" xfId="0" applyFont="1" applyBorder="1" applyAlignment="1">
      <alignment vertical="top" wrapText="1"/>
    </xf>
    <xf numFmtId="43" fontId="12" fillId="8" borderId="17" xfId="1" applyNumberFormat="1" applyFont="1" applyFill="1" applyBorder="1" applyAlignment="1">
      <alignment vertical="top" wrapText="1"/>
    </xf>
    <xf numFmtId="43" fontId="12" fillId="0" borderId="18" xfId="1" applyFont="1" applyFill="1" applyBorder="1" applyAlignment="1">
      <alignment vertical="top" wrapText="1"/>
    </xf>
    <xf numFmtId="0" fontId="12" fillId="9" borderId="15" xfId="0" applyFont="1" applyFill="1" applyBorder="1" applyAlignment="1">
      <alignment vertical="top" wrapText="1"/>
    </xf>
    <xf numFmtId="0" fontId="12" fillId="0" borderId="19" xfId="0" applyFont="1" applyBorder="1" applyAlignment="1">
      <alignment vertical="top" wrapText="1"/>
    </xf>
    <xf numFmtId="0" fontId="12" fillId="0" borderId="16" xfId="0" applyFont="1" applyBorder="1" applyAlignment="1">
      <alignment horizontal="center" vertical="top" wrapText="1"/>
    </xf>
    <xf numFmtId="2" fontId="12" fillId="2" borderId="1" xfId="0" applyNumberFormat="1" applyFont="1" applyFill="1" applyBorder="1" applyAlignment="1">
      <alignment vertical="top" wrapText="1"/>
    </xf>
    <xf numFmtId="0" fontId="12" fillId="9" borderId="1" xfId="0" applyFont="1" applyFill="1" applyBorder="1" applyAlignment="1">
      <alignment vertical="top" wrapText="1"/>
    </xf>
    <xf numFmtId="0" fontId="12" fillId="0" borderId="15" xfId="0" quotePrefix="1" applyFont="1" applyBorder="1" applyAlignment="1">
      <alignment horizontal="left" vertical="top" wrapText="1"/>
    </xf>
    <xf numFmtId="0" fontId="12" fillId="0" borderId="16" xfId="0" applyFont="1" applyBorder="1" applyAlignment="1">
      <alignment horizontal="left" vertical="top" wrapText="1"/>
    </xf>
    <xf numFmtId="43" fontId="12" fillId="8" borderId="17" xfId="1" applyFont="1" applyFill="1" applyBorder="1" applyAlignment="1">
      <alignment vertical="top" wrapText="1"/>
    </xf>
    <xf numFmtId="15" fontId="12" fillId="0" borderId="21" xfId="0" applyNumberFormat="1" applyFont="1" applyBorder="1" applyAlignment="1">
      <alignment vertical="top" wrapText="1"/>
    </xf>
    <xf numFmtId="0" fontId="12" fillId="0" borderId="23" xfId="0" applyFont="1" applyBorder="1" applyAlignment="1">
      <alignment horizontal="centerContinuous" vertical="top" wrapText="1"/>
    </xf>
    <xf numFmtId="0" fontId="12" fillId="0" borderId="24" xfId="0" applyFont="1" applyBorder="1" applyAlignment="1">
      <alignment horizontal="centerContinuous" vertical="top" wrapText="1"/>
    </xf>
    <xf numFmtId="0" fontId="12" fillId="0" borderId="25" xfId="0" applyFont="1" applyBorder="1" applyAlignment="1">
      <alignment horizontal="centerContinuous" vertical="top" wrapText="1"/>
    </xf>
    <xf numFmtId="43" fontId="12" fillId="0" borderId="26" xfId="1" applyFont="1" applyBorder="1" applyAlignment="1">
      <alignment horizontal="centerContinuous" vertical="top" wrapText="1"/>
    </xf>
    <xf numFmtId="43" fontId="12" fillId="0" borderId="27" xfId="1" applyFont="1" applyBorder="1" applyAlignment="1">
      <alignment horizontal="centerContinuous" vertical="top" wrapText="1"/>
    </xf>
    <xf numFmtId="0" fontId="12" fillId="0" borderId="28" xfId="0" applyFont="1" applyBorder="1" applyAlignment="1">
      <alignment horizontal="centerContinuous" vertical="top" wrapText="1"/>
    </xf>
    <xf numFmtId="0" fontId="11" fillId="0" borderId="0" xfId="0" applyFont="1" applyBorder="1" applyAlignment="1">
      <alignment horizontal="center" wrapText="1"/>
    </xf>
    <xf numFmtId="0" fontId="11" fillId="0" borderId="0" xfId="0" applyFont="1" applyBorder="1" applyAlignment="1">
      <alignment horizontal="left" wrapText="1"/>
    </xf>
    <xf numFmtId="0" fontId="11" fillId="0" borderId="0" xfId="0" applyFont="1" applyBorder="1" applyAlignment="1">
      <alignment wrapText="1"/>
    </xf>
    <xf numFmtId="0" fontId="12" fillId="0" borderId="0" xfId="0" applyFont="1" applyAlignment="1">
      <alignment horizontal="center" wrapText="1"/>
    </xf>
    <xf numFmtId="0" fontId="12" fillId="0" borderId="0" xfId="0" applyFont="1" applyAlignment="1">
      <alignment horizontal="left" wrapText="1"/>
    </xf>
    <xf numFmtId="0" fontId="12" fillId="0" borderId="29" xfId="0" applyFont="1" applyBorder="1" applyAlignment="1">
      <alignment horizontal="center" vertical="top" wrapText="1"/>
    </xf>
    <xf numFmtId="0" fontId="12" fillId="7" borderId="30" xfId="0" applyFont="1" applyFill="1" applyBorder="1" applyAlignment="1">
      <alignment horizontal="center" vertical="top" wrapText="1"/>
    </xf>
    <xf numFmtId="0" fontId="12" fillId="7" borderId="22" xfId="0" applyFont="1" applyFill="1" applyBorder="1" applyAlignment="1">
      <alignment horizontal="center" vertical="top" wrapText="1"/>
    </xf>
    <xf numFmtId="0" fontId="12" fillId="7" borderId="22" xfId="0" applyFont="1" applyFill="1" applyBorder="1" applyAlignment="1">
      <alignment horizontal="left" vertical="top" wrapText="1"/>
    </xf>
    <xf numFmtId="0" fontId="18" fillId="7" borderId="22" xfId="0" applyFont="1" applyFill="1" applyBorder="1" applyAlignment="1">
      <alignment horizontal="centerContinuous" vertical="top" wrapText="1"/>
    </xf>
    <xf numFmtId="43" fontId="18" fillId="7" borderId="30" xfId="1" applyFont="1" applyFill="1" applyBorder="1" applyAlignment="1">
      <alignment vertical="top" wrapText="1"/>
    </xf>
    <xf numFmtId="0" fontId="12" fillId="7" borderId="22" xfId="0" applyFont="1" applyFill="1" applyBorder="1" applyAlignment="1">
      <alignment vertical="top" wrapText="1"/>
    </xf>
    <xf numFmtId="0" fontId="12" fillId="7" borderId="31" xfId="0" applyFont="1" applyFill="1" applyBorder="1" applyAlignment="1">
      <alignment horizontal="center" vertical="top" wrapText="1"/>
    </xf>
    <xf numFmtId="43" fontId="18" fillId="7" borderId="32" xfId="1" applyFont="1" applyFill="1" applyBorder="1" applyAlignment="1">
      <alignment vertical="top" wrapText="1"/>
    </xf>
    <xf numFmtId="0" fontId="0" fillId="0" borderId="0" xfId="0" applyFont="1"/>
    <xf numFmtId="0" fontId="0" fillId="0" borderId="0" xfId="0" applyAlignment="1">
      <alignment vertical="center"/>
    </xf>
    <xf numFmtId="0" fontId="21" fillId="0" borderId="0" xfId="0" applyFont="1" applyAlignment="1">
      <alignment horizontal="centerContinuous"/>
    </xf>
    <xf numFmtId="0" fontId="0" fillId="0" borderId="0" xfId="0" applyAlignment="1">
      <alignment horizontal="centerContinuous"/>
    </xf>
    <xf numFmtId="0" fontId="0" fillId="0" borderId="0" xfId="0" applyAlignment="1">
      <alignment vertical="top" wrapText="1"/>
    </xf>
    <xf numFmtId="0" fontId="12" fillId="0" borderId="20" xfId="0" applyFont="1" applyBorder="1" applyAlignment="1">
      <alignment horizontal="left" vertical="top" wrapText="1"/>
    </xf>
    <xf numFmtId="0" fontId="12" fillId="0" borderId="0" xfId="0" applyFont="1" applyBorder="1" applyAlignment="1">
      <alignment horizontal="left" vertical="top" wrapText="1"/>
    </xf>
    <xf numFmtId="0" fontId="11" fillId="0" borderId="0" xfId="0" applyFont="1" applyAlignment="1">
      <alignment horizontal="left" wrapText="1"/>
    </xf>
    <xf numFmtId="0" fontId="11" fillId="0" borderId="0" xfId="0" applyFont="1" applyFill="1" applyAlignment="1">
      <alignment horizontal="left" wrapText="1"/>
    </xf>
    <xf numFmtId="0" fontId="11"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164" fontId="15" fillId="6" borderId="0" xfId="0" applyNumberFormat="1" applyFont="1" applyFill="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21"/>
  <sheetViews>
    <sheetView topLeftCell="C14" workbookViewId="0">
      <selection activeCell="C16" sqref="C16:L16"/>
    </sheetView>
  </sheetViews>
  <sheetFormatPr defaultRowHeight="13.8" x14ac:dyDescent="0.25"/>
  <cols>
    <col min="1" max="2" width="2.59765625" customWidth="1"/>
  </cols>
  <sheetData>
    <row r="2" spans="3:12" ht="16.8" x14ac:dyDescent="0.3">
      <c r="C2" s="1" t="s">
        <v>0</v>
      </c>
    </row>
    <row r="3" spans="3:12" x14ac:dyDescent="0.25">
      <c r="C3" s="7" t="s">
        <v>122</v>
      </c>
    </row>
    <row r="4" spans="3:12" x14ac:dyDescent="0.25">
      <c r="C4" s="89"/>
    </row>
    <row r="6" spans="3:12" x14ac:dyDescent="0.25">
      <c r="C6" s="7" t="s">
        <v>123</v>
      </c>
    </row>
    <row r="7" spans="3:12" s="90" customFormat="1" ht="80.099999999999994" customHeight="1" x14ac:dyDescent="0.25">
      <c r="C7" s="93" t="s">
        <v>124</v>
      </c>
      <c r="D7" s="93"/>
      <c r="E7" s="93"/>
      <c r="F7" s="93"/>
      <c r="G7" s="93"/>
      <c r="H7" s="93"/>
      <c r="I7" s="93"/>
      <c r="J7" s="93"/>
      <c r="K7" s="93"/>
      <c r="L7" s="93"/>
    </row>
    <row r="8" spans="3:12" ht="93" customHeight="1" x14ac:dyDescent="0.25">
      <c r="C8" s="93" t="s">
        <v>131</v>
      </c>
      <c r="D8" s="93"/>
      <c r="E8" s="93"/>
      <c r="F8" s="93"/>
      <c r="G8" s="93"/>
      <c r="H8" s="93"/>
      <c r="I8" s="93"/>
      <c r="J8" s="93"/>
      <c r="K8" s="93"/>
      <c r="L8" s="93"/>
    </row>
    <row r="9" spans="3:12" ht="69.900000000000006" customHeight="1" x14ac:dyDescent="0.25">
      <c r="C9" s="93" t="s">
        <v>129</v>
      </c>
      <c r="D9" s="93"/>
      <c r="E9" s="93"/>
      <c r="F9" s="93"/>
      <c r="G9" s="93"/>
      <c r="H9" s="93"/>
      <c r="I9" s="93"/>
      <c r="J9" s="93"/>
      <c r="K9" s="93"/>
      <c r="L9" s="93"/>
    </row>
    <row r="10" spans="3:12" ht="21.6" customHeight="1" x14ac:dyDescent="0.25">
      <c r="C10" s="93" t="s">
        <v>130</v>
      </c>
      <c r="D10" s="93"/>
      <c r="E10" s="93"/>
      <c r="F10" s="93"/>
      <c r="G10" s="93"/>
      <c r="H10" s="93"/>
      <c r="I10" s="93"/>
      <c r="J10" s="93"/>
      <c r="K10" s="93"/>
      <c r="L10" s="93"/>
    </row>
    <row r="12" spans="3:12" x14ac:dyDescent="0.25">
      <c r="C12" s="7" t="s">
        <v>125</v>
      </c>
    </row>
    <row r="13" spans="3:12" ht="73.2" customHeight="1" x14ac:dyDescent="0.25">
      <c r="C13" s="93" t="s">
        <v>132</v>
      </c>
      <c r="D13" s="93"/>
      <c r="E13" s="93"/>
      <c r="F13" s="93"/>
      <c r="G13" s="93"/>
      <c r="H13" s="93"/>
      <c r="I13" s="93"/>
      <c r="J13" s="93"/>
      <c r="K13" s="93"/>
      <c r="L13" s="93"/>
    </row>
    <row r="14" spans="3:12" ht="50.1" customHeight="1" x14ac:dyDescent="0.25">
      <c r="C14" s="93" t="s">
        <v>133</v>
      </c>
      <c r="D14" s="93"/>
      <c r="E14" s="93"/>
      <c r="F14" s="93"/>
      <c r="G14" s="93"/>
      <c r="H14" s="93"/>
      <c r="I14" s="93"/>
      <c r="J14" s="93"/>
      <c r="K14" s="93"/>
      <c r="L14" s="93"/>
    </row>
    <row r="15" spans="3:12" ht="37.200000000000003" customHeight="1" x14ac:dyDescent="0.25">
      <c r="C15" s="93" t="s">
        <v>134</v>
      </c>
      <c r="D15" s="93"/>
      <c r="E15" s="93"/>
      <c r="F15" s="93"/>
      <c r="G15" s="93"/>
      <c r="H15" s="93"/>
      <c r="I15" s="93"/>
      <c r="J15" s="93"/>
      <c r="K15" s="93"/>
      <c r="L15" s="93"/>
    </row>
    <row r="16" spans="3:12" ht="60.6" customHeight="1" x14ac:dyDescent="0.25">
      <c r="C16" s="93" t="s">
        <v>126</v>
      </c>
      <c r="D16" s="93"/>
      <c r="E16" s="93"/>
      <c r="F16" s="93"/>
      <c r="G16" s="93"/>
      <c r="H16" s="93"/>
      <c r="I16" s="93"/>
      <c r="J16" s="93"/>
      <c r="K16" s="93"/>
      <c r="L16" s="93"/>
    </row>
    <row r="17" spans="3:12" ht="109.8" customHeight="1" x14ac:dyDescent="0.25">
      <c r="C17" s="93" t="s">
        <v>135</v>
      </c>
      <c r="D17" s="93"/>
      <c r="E17" s="93"/>
      <c r="F17" s="93"/>
      <c r="G17" s="93"/>
      <c r="H17" s="93"/>
      <c r="I17" s="93"/>
      <c r="J17" s="93"/>
      <c r="K17" s="93"/>
      <c r="L17" s="93"/>
    </row>
    <row r="18" spans="3:12" ht="65.400000000000006" customHeight="1" x14ac:dyDescent="0.25">
      <c r="C18" s="93" t="s">
        <v>180</v>
      </c>
      <c r="D18" s="93"/>
      <c r="E18" s="93"/>
      <c r="F18" s="93"/>
      <c r="G18" s="93"/>
      <c r="H18" s="93"/>
      <c r="I18" s="93"/>
      <c r="J18" s="93"/>
      <c r="K18" s="93"/>
      <c r="L18" s="93"/>
    </row>
    <row r="19" spans="3:12" ht="50.1" customHeight="1" x14ac:dyDescent="0.25">
      <c r="C19" t="s">
        <v>127</v>
      </c>
    </row>
    <row r="20" spans="3:12" ht="50.1" customHeight="1" x14ac:dyDescent="0.25"/>
    <row r="21" spans="3:12" ht="50.1" customHeight="1" x14ac:dyDescent="0.25"/>
  </sheetData>
  <mergeCells count="10">
    <mergeCell ref="C15:L15"/>
    <mergeCell ref="C16:L16"/>
    <mergeCell ref="C17:L17"/>
    <mergeCell ref="C18:L18"/>
    <mergeCell ref="C7:L7"/>
    <mergeCell ref="C8:L8"/>
    <mergeCell ref="C9:L9"/>
    <mergeCell ref="C10:L10"/>
    <mergeCell ref="C13:L13"/>
    <mergeCell ref="C14:L14"/>
  </mergeCells>
  <pageMargins left="0.7" right="0.7" top="0.75" bottom="0.7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A154"/>
  <sheetViews>
    <sheetView tabSelected="1" zoomScale="72" zoomScaleNormal="72" workbookViewId="0">
      <pane xSplit="2" ySplit="7" topLeftCell="C8" activePane="bottomRight" state="frozen"/>
      <selection activeCell="E6" sqref="E6"/>
      <selection pane="topRight" activeCell="E6" sqref="E6"/>
      <selection pane="bottomLeft" activeCell="E6" sqref="E6"/>
      <selection pane="bottomRight" activeCell="H22" sqref="H22"/>
    </sheetView>
  </sheetViews>
  <sheetFormatPr defaultRowHeight="13.8" outlineLevelRow="1" x14ac:dyDescent="0.25"/>
  <cols>
    <col min="1" max="1" width="2.59765625" customWidth="1"/>
    <col min="2" max="2" width="70.19921875" bestFit="1" customWidth="1"/>
    <col min="3" max="3" width="24.3984375" bestFit="1" customWidth="1"/>
    <col min="4" max="27" width="12.59765625" customWidth="1"/>
  </cols>
  <sheetData>
    <row r="1" spans="1:27" ht="16.8" x14ac:dyDescent="0.3">
      <c r="A1" s="1" t="s">
        <v>0</v>
      </c>
    </row>
    <row r="2" spans="1:27" ht="15" x14ac:dyDescent="0.25">
      <c r="A2" s="2" t="s">
        <v>1</v>
      </c>
    </row>
    <row r="3" spans="1:27" ht="14.4" x14ac:dyDescent="0.3">
      <c r="A3" s="3" t="s">
        <v>2</v>
      </c>
    </row>
    <row r="4" spans="1:27" ht="14.4" thickBot="1" x14ac:dyDescent="0.3"/>
    <row r="5" spans="1:27" ht="14.4" thickBot="1" x14ac:dyDescent="0.3">
      <c r="B5" s="4" t="s">
        <v>3</v>
      </c>
      <c r="C5" s="5">
        <v>44017</v>
      </c>
      <c r="D5" s="6"/>
      <c r="E5" s="6"/>
    </row>
    <row r="6" spans="1:27" ht="14.4" thickBot="1" x14ac:dyDescent="0.3">
      <c r="A6" s="7"/>
      <c r="B6" s="4" t="s">
        <v>181</v>
      </c>
      <c r="C6" s="8"/>
      <c r="D6" s="6"/>
      <c r="E6" s="6"/>
    </row>
    <row r="7" spans="1:27" x14ac:dyDescent="0.25">
      <c r="A7" s="10" t="s">
        <v>6</v>
      </c>
      <c r="B7" s="11"/>
      <c r="C7" s="9" t="s">
        <v>5</v>
      </c>
      <c r="D7" s="9">
        <v>43895</v>
      </c>
      <c r="E7" s="9">
        <v>43926</v>
      </c>
      <c r="F7" s="9">
        <v>43956</v>
      </c>
      <c r="G7" s="9">
        <v>43987</v>
      </c>
      <c r="H7" s="9">
        <v>44017</v>
      </c>
      <c r="I7" s="9">
        <v>44048</v>
      </c>
      <c r="J7" s="9">
        <v>44079</v>
      </c>
      <c r="K7" s="9">
        <v>44109</v>
      </c>
      <c r="L7" s="9">
        <v>44140</v>
      </c>
      <c r="M7" s="9">
        <v>44170</v>
      </c>
      <c r="N7" s="9">
        <v>44201</v>
      </c>
      <c r="O7" s="9">
        <v>44232</v>
      </c>
      <c r="P7" s="9">
        <v>44260</v>
      </c>
      <c r="Q7" s="9">
        <v>44291</v>
      </c>
      <c r="R7" s="9">
        <v>44321</v>
      </c>
      <c r="S7" s="9">
        <v>44352</v>
      </c>
      <c r="T7" s="9">
        <v>44382</v>
      </c>
      <c r="U7" s="9">
        <v>44413</v>
      </c>
      <c r="V7" s="9">
        <v>44444</v>
      </c>
      <c r="W7" s="9">
        <v>44474</v>
      </c>
      <c r="X7" s="9">
        <v>44505</v>
      </c>
      <c r="Y7" s="9">
        <v>44535</v>
      </c>
      <c r="Z7" s="9">
        <v>44566</v>
      </c>
      <c r="AA7" s="9">
        <v>44597</v>
      </c>
    </row>
    <row r="8" spans="1:27" ht="14.4" x14ac:dyDescent="0.3">
      <c r="A8" s="7"/>
      <c r="B8" s="7"/>
      <c r="C8" s="12"/>
      <c r="D8" s="13"/>
      <c r="E8" s="13"/>
      <c r="F8" s="13"/>
      <c r="G8" s="13"/>
      <c r="H8" s="13"/>
      <c r="I8" s="13"/>
      <c r="J8" s="13"/>
      <c r="K8" s="13"/>
      <c r="L8" s="13"/>
      <c r="M8" s="13"/>
      <c r="N8" s="13"/>
      <c r="O8" s="13"/>
      <c r="P8" s="13"/>
      <c r="Q8" s="13"/>
      <c r="R8" s="13"/>
      <c r="S8" s="13"/>
      <c r="T8" s="13"/>
      <c r="U8" s="13"/>
      <c r="V8" s="13"/>
      <c r="W8" s="13"/>
      <c r="X8" s="13"/>
      <c r="Y8" s="13"/>
      <c r="Z8" s="13"/>
      <c r="AA8" s="13"/>
    </row>
    <row r="9" spans="1:27" x14ac:dyDescent="0.25">
      <c r="A9" s="14">
        <v>1</v>
      </c>
      <c r="B9" s="15" t="s">
        <v>7</v>
      </c>
      <c r="C9" s="16">
        <f>SUM(D9:AA9)</f>
        <v>0</v>
      </c>
      <c r="D9" s="17">
        <f t="shared" ref="D9:N9" si="0">SUM(D10:D24)</f>
        <v>0</v>
      </c>
      <c r="E9" s="17">
        <f t="shared" si="0"/>
        <v>0</v>
      </c>
      <c r="F9" s="17">
        <f t="shared" si="0"/>
        <v>0</v>
      </c>
      <c r="G9" s="17">
        <f t="shared" si="0"/>
        <v>0</v>
      </c>
      <c r="H9" s="17">
        <f t="shared" si="0"/>
        <v>0</v>
      </c>
      <c r="I9" s="17">
        <f t="shared" si="0"/>
        <v>0</v>
      </c>
      <c r="J9" s="17">
        <f t="shared" si="0"/>
        <v>0</v>
      </c>
      <c r="K9" s="17">
        <f t="shared" si="0"/>
        <v>0</v>
      </c>
      <c r="L9" s="17">
        <f t="shared" si="0"/>
        <v>0</v>
      </c>
      <c r="M9" s="17">
        <f t="shared" si="0"/>
        <v>0</v>
      </c>
      <c r="N9" s="17">
        <f t="shared" si="0"/>
        <v>0</v>
      </c>
      <c r="O9" s="17">
        <f t="shared" ref="O9:AA9" si="1">SUM(O10:O24)</f>
        <v>0</v>
      </c>
      <c r="P9" s="17">
        <f t="shared" si="1"/>
        <v>0</v>
      </c>
      <c r="Q9" s="17">
        <f t="shared" si="1"/>
        <v>0</v>
      </c>
      <c r="R9" s="17">
        <f t="shared" si="1"/>
        <v>0</v>
      </c>
      <c r="S9" s="17">
        <f t="shared" si="1"/>
        <v>0</v>
      </c>
      <c r="T9" s="17">
        <f t="shared" si="1"/>
        <v>0</v>
      </c>
      <c r="U9" s="17">
        <f t="shared" si="1"/>
        <v>0</v>
      </c>
      <c r="V9" s="17">
        <f t="shared" si="1"/>
        <v>0</v>
      </c>
      <c r="W9" s="17">
        <f t="shared" si="1"/>
        <v>0</v>
      </c>
      <c r="X9" s="17">
        <f t="shared" si="1"/>
        <v>0</v>
      </c>
      <c r="Y9" s="17">
        <f t="shared" si="1"/>
        <v>0</v>
      </c>
      <c r="Z9" s="17">
        <f t="shared" si="1"/>
        <v>0</v>
      </c>
      <c r="AA9" s="17">
        <f t="shared" si="1"/>
        <v>0</v>
      </c>
    </row>
    <row r="10" spans="1:27" x14ac:dyDescent="0.25">
      <c r="B10" s="18" t="s">
        <v>8</v>
      </c>
      <c r="C10" s="19">
        <f>SUM(D10:AA10)</f>
        <v>0</v>
      </c>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1:27" x14ac:dyDescent="0.25">
      <c r="B11" s="18" t="s">
        <v>9</v>
      </c>
      <c r="C11" s="19">
        <f>SUM(D11:AA11)</f>
        <v>0</v>
      </c>
      <c r="D11" s="20"/>
      <c r="E11" s="20"/>
      <c r="F11" s="20"/>
      <c r="G11" s="20"/>
      <c r="H11" s="20"/>
      <c r="I11" s="20"/>
      <c r="J11" s="20"/>
      <c r="K11" s="20"/>
      <c r="L11" s="20"/>
      <c r="M11" s="20"/>
      <c r="N11" s="20"/>
      <c r="O11" s="20"/>
      <c r="P11" s="20"/>
      <c r="Q11" s="20"/>
      <c r="R11" s="20"/>
      <c r="S11" s="20"/>
      <c r="T11" s="20"/>
      <c r="U11" s="20"/>
      <c r="V11" s="20"/>
      <c r="W11" s="20"/>
      <c r="X11" s="20"/>
      <c r="Y11" s="20"/>
      <c r="Z11" s="20"/>
      <c r="AA11" s="20"/>
    </row>
    <row r="12" spans="1:27" x14ac:dyDescent="0.25">
      <c r="B12" s="18" t="s">
        <v>10</v>
      </c>
      <c r="C12" s="19">
        <f>SUM(D12:AA12)</f>
        <v>0</v>
      </c>
      <c r="D12" s="20"/>
      <c r="E12" s="20"/>
      <c r="F12" s="20"/>
      <c r="G12" s="20"/>
      <c r="H12" s="20"/>
      <c r="I12" s="20"/>
      <c r="J12" s="20"/>
      <c r="K12" s="20"/>
      <c r="L12" s="20"/>
      <c r="M12" s="20"/>
      <c r="N12" s="20"/>
      <c r="O12" s="20"/>
      <c r="P12" s="20"/>
      <c r="Q12" s="20"/>
      <c r="R12" s="20"/>
      <c r="S12" s="20"/>
      <c r="T12" s="20"/>
      <c r="U12" s="20"/>
      <c r="V12" s="20"/>
      <c r="W12" s="20"/>
      <c r="X12" s="20"/>
      <c r="Y12" s="20"/>
      <c r="Z12" s="20"/>
      <c r="AA12" s="20"/>
    </row>
    <row r="13" spans="1:27" x14ac:dyDescent="0.25">
      <c r="B13" s="21" t="s">
        <v>11</v>
      </c>
      <c r="C13" s="19">
        <f>SUM(D13:AA13)</f>
        <v>0</v>
      </c>
      <c r="D13" s="20"/>
      <c r="E13" s="20"/>
      <c r="F13" s="20"/>
      <c r="G13" s="20"/>
      <c r="H13" s="20"/>
      <c r="I13" s="20"/>
      <c r="J13" s="20"/>
      <c r="K13" s="20"/>
      <c r="L13" s="20"/>
      <c r="M13" s="20"/>
      <c r="N13" s="20"/>
      <c r="O13" s="20"/>
      <c r="P13" s="20"/>
      <c r="Q13" s="20"/>
      <c r="R13" s="20"/>
      <c r="S13" s="20"/>
      <c r="T13" s="20"/>
      <c r="U13" s="20"/>
      <c r="V13" s="20"/>
      <c r="W13" s="20"/>
      <c r="X13" s="20"/>
      <c r="Y13" s="20"/>
      <c r="Z13" s="20"/>
      <c r="AA13" s="20"/>
    </row>
    <row r="14" spans="1:27" x14ac:dyDescent="0.25">
      <c r="B14" s="18" t="s">
        <v>12</v>
      </c>
      <c r="C14" s="19">
        <f>SUM(D14:AA14)</f>
        <v>0</v>
      </c>
      <c r="D14" s="20"/>
      <c r="E14" s="20"/>
      <c r="F14" s="20"/>
      <c r="G14" s="20"/>
      <c r="H14" s="20"/>
      <c r="I14" s="20"/>
      <c r="J14" s="20"/>
      <c r="K14" s="20"/>
      <c r="L14" s="20"/>
      <c r="M14" s="20"/>
      <c r="N14" s="20"/>
      <c r="O14" s="20"/>
      <c r="P14" s="20"/>
      <c r="Q14" s="20"/>
      <c r="R14" s="20"/>
      <c r="S14" s="20"/>
      <c r="T14" s="20"/>
      <c r="U14" s="20"/>
      <c r="V14" s="20"/>
      <c r="W14" s="20"/>
      <c r="X14" s="20"/>
      <c r="Y14" s="20"/>
      <c r="Z14" s="20"/>
      <c r="AA14" s="20"/>
    </row>
    <row r="15" spans="1:27" x14ac:dyDescent="0.25">
      <c r="B15" s="18" t="s">
        <v>13</v>
      </c>
      <c r="C15" s="19">
        <f>SUM(D15:AA15)</f>
        <v>0</v>
      </c>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1:27" x14ac:dyDescent="0.25">
      <c r="B16" s="18" t="s">
        <v>14</v>
      </c>
      <c r="C16" s="19">
        <f>SUM(D16:AA16)</f>
        <v>0</v>
      </c>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1:27" x14ac:dyDescent="0.25">
      <c r="B17" s="18" t="s">
        <v>15</v>
      </c>
      <c r="C17" s="19">
        <f>SUM(D17:AA17)</f>
        <v>0</v>
      </c>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1:27" x14ac:dyDescent="0.25">
      <c r="B18" s="18" t="s">
        <v>16</v>
      </c>
      <c r="C18" s="19">
        <f>SUM(D18:AA18)</f>
        <v>0</v>
      </c>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1:27" x14ac:dyDescent="0.25">
      <c r="B19" s="18" t="s">
        <v>112</v>
      </c>
      <c r="C19" s="19">
        <f>SUM(D19:AA19)</f>
        <v>0</v>
      </c>
      <c r="D19" s="20"/>
      <c r="E19" s="20"/>
      <c r="F19" s="20"/>
      <c r="G19" s="20"/>
      <c r="H19" s="20"/>
      <c r="I19" s="20"/>
      <c r="J19" s="20"/>
      <c r="K19" s="20"/>
      <c r="L19" s="20"/>
      <c r="M19" s="20"/>
      <c r="N19" s="20"/>
      <c r="O19" s="20"/>
      <c r="P19" s="20"/>
      <c r="Q19" s="20"/>
      <c r="R19" s="20"/>
      <c r="S19" s="20"/>
      <c r="T19" s="20"/>
      <c r="U19" s="20"/>
      <c r="V19" s="20"/>
      <c r="W19" s="20"/>
      <c r="X19" s="20"/>
      <c r="Y19" s="20"/>
      <c r="Z19" s="20"/>
      <c r="AA19" s="20"/>
    </row>
    <row r="20" spans="1:27" x14ac:dyDescent="0.25">
      <c r="B20" s="22"/>
      <c r="C20" s="19"/>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27" ht="14.4" x14ac:dyDescent="0.3">
      <c r="B21" s="23" t="s">
        <v>17</v>
      </c>
      <c r="C21" s="19">
        <f>SUM(D21:AA21)</f>
        <v>0</v>
      </c>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1:27" x14ac:dyDescent="0.25">
      <c r="B22" s="18" t="s">
        <v>18</v>
      </c>
      <c r="C22" s="19">
        <f>SUM(D22:AA22)</f>
        <v>0</v>
      </c>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1:27" x14ac:dyDescent="0.25">
      <c r="B23" s="18" t="s">
        <v>19</v>
      </c>
      <c r="C23" s="19">
        <f>SUM(D23:AA23)</f>
        <v>0</v>
      </c>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1:27" x14ac:dyDescent="0.25">
      <c r="B24" s="24"/>
      <c r="C24" s="19"/>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27" x14ac:dyDescent="0.25">
      <c r="A25" s="14">
        <v>2</v>
      </c>
      <c r="B25" s="25" t="s">
        <v>20</v>
      </c>
      <c r="C25" s="16">
        <f>SUM(D25:AA25)</f>
        <v>0</v>
      </c>
      <c r="D25" s="17">
        <f t="shared" ref="D25:N25" si="2">SUM(D26:D31)</f>
        <v>0</v>
      </c>
      <c r="E25" s="17">
        <f t="shared" si="2"/>
        <v>0</v>
      </c>
      <c r="F25" s="17">
        <f t="shared" si="2"/>
        <v>0</v>
      </c>
      <c r="G25" s="17">
        <f t="shared" si="2"/>
        <v>0</v>
      </c>
      <c r="H25" s="17">
        <f t="shared" si="2"/>
        <v>0</v>
      </c>
      <c r="I25" s="17">
        <f t="shared" si="2"/>
        <v>0</v>
      </c>
      <c r="J25" s="17">
        <f t="shared" si="2"/>
        <v>0</v>
      </c>
      <c r="K25" s="17">
        <f t="shared" si="2"/>
        <v>0</v>
      </c>
      <c r="L25" s="17">
        <f t="shared" si="2"/>
        <v>0</v>
      </c>
      <c r="M25" s="17">
        <f t="shared" si="2"/>
        <v>0</v>
      </c>
      <c r="N25" s="17">
        <f t="shared" si="2"/>
        <v>0</v>
      </c>
      <c r="O25" s="17">
        <f t="shared" ref="O25:AA25" si="3">SUM(O26:O31)</f>
        <v>0</v>
      </c>
      <c r="P25" s="17">
        <f t="shared" si="3"/>
        <v>0</v>
      </c>
      <c r="Q25" s="17">
        <f t="shared" si="3"/>
        <v>0</v>
      </c>
      <c r="R25" s="17">
        <f t="shared" si="3"/>
        <v>0</v>
      </c>
      <c r="S25" s="17">
        <f t="shared" si="3"/>
        <v>0</v>
      </c>
      <c r="T25" s="17">
        <f t="shared" si="3"/>
        <v>0</v>
      </c>
      <c r="U25" s="17">
        <f t="shared" si="3"/>
        <v>0</v>
      </c>
      <c r="V25" s="17">
        <f t="shared" si="3"/>
        <v>0</v>
      </c>
      <c r="W25" s="17">
        <f t="shared" si="3"/>
        <v>0</v>
      </c>
      <c r="X25" s="17">
        <f t="shared" si="3"/>
        <v>0</v>
      </c>
      <c r="Y25" s="17">
        <f t="shared" si="3"/>
        <v>0</v>
      </c>
      <c r="Z25" s="17">
        <f t="shared" si="3"/>
        <v>0</v>
      </c>
      <c r="AA25" s="17">
        <f t="shared" si="3"/>
        <v>0</v>
      </c>
    </row>
    <row r="26" spans="1:27" x14ac:dyDescent="0.25">
      <c r="B26" s="18" t="s">
        <v>21</v>
      </c>
      <c r="C26" s="19">
        <f>SUM(D26:AA26)</f>
        <v>0</v>
      </c>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1:27" x14ac:dyDescent="0.25">
      <c r="B27" s="18" t="s">
        <v>22</v>
      </c>
      <c r="C27" s="19">
        <f>SUM(D27:AA27)</f>
        <v>0</v>
      </c>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27" x14ac:dyDescent="0.25">
      <c r="B28" s="18" t="s">
        <v>115</v>
      </c>
      <c r="C28" s="19">
        <f>SUM(D28:AA28)</f>
        <v>0</v>
      </c>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27" x14ac:dyDescent="0.25">
      <c r="B29" s="18" t="s">
        <v>114</v>
      </c>
      <c r="C29" s="19">
        <f>SUM(D29:AA29)</f>
        <v>0</v>
      </c>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x14ac:dyDescent="0.25">
      <c r="B30" s="18" t="s">
        <v>23</v>
      </c>
      <c r="C30" s="19">
        <f>SUM(D30:AA30)</f>
        <v>0</v>
      </c>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27" x14ac:dyDescent="0.25">
      <c r="B31" s="18"/>
      <c r="C31" s="19"/>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27" x14ac:dyDescent="0.25">
      <c r="A32" s="14">
        <v>3</v>
      </c>
      <c r="B32" s="26" t="s">
        <v>24</v>
      </c>
      <c r="C32" s="16">
        <f>SUM(D32:AA32)</f>
        <v>0</v>
      </c>
      <c r="D32" s="17">
        <f t="shared" ref="D32:N32" si="4">SUM(D33:D39)</f>
        <v>0</v>
      </c>
      <c r="E32" s="17">
        <f t="shared" si="4"/>
        <v>0</v>
      </c>
      <c r="F32" s="17">
        <f t="shared" si="4"/>
        <v>0</v>
      </c>
      <c r="G32" s="17">
        <f t="shared" si="4"/>
        <v>0</v>
      </c>
      <c r="H32" s="17">
        <f t="shared" si="4"/>
        <v>0</v>
      </c>
      <c r="I32" s="17">
        <f t="shared" si="4"/>
        <v>0</v>
      </c>
      <c r="J32" s="17">
        <f t="shared" si="4"/>
        <v>0</v>
      </c>
      <c r="K32" s="17">
        <f t="shared" si="4"/>
        <v>0</v>
      </c>
      <c r="L32" s="17">
        <f t="shared" si="4"/>
        <v>0</v>
      </c>
      <c r="M32" s="17">
        <f t="shared" si="4"/>
        <v>0</v>
      </c>
      <c r="N32" s="17">
        <f t="shared" si="4"/>
        <v>0</v>
      </c>
      <c r="O32" s="17">
        <f t="shared" ref="O32:AA32" si="5">SUM(O33:O39)</f>
        <v>0</v>
      </c>
      <c r="P32" s="17">
        <f t="shared" si="5"/>
        <v>0</v>
      </c>
      <c r="Q32" s="17">
        <f t="shared" si="5"/>
        <v>0</v>
      </c>
      <c r="R32" s="17">
        <f t="shared" si="5"/>
        <v>0</v>
      </c>
      <c r="S32" s="17">
        <f t="shared" si="5"/>
        <v>0</v>
      </c>
      <c r="T32" s="17">
        <f t="shared" si="5"/>
        <v>0</v>
      </c>
      <c r="U32" s="17">
        <f t="shared" si="5"/>
        <v>0</v>
      </c>
      <c r="V32" s="17">
        <f t="shared" si="5"/>
        <v>0</v>
      </c>
      <c r="W32" s="17">
        <f t="shared" si="5"/>
        <v>0</v>
      </c>
      <c r="X32" s="17">
        <f t="shared" si="5"/>
        <v>0</v>
      </c>
      <c r="Y32" s="17">
        <f t="shared" si="5"/>
        <v>0</v>
      </c>
      <c r="Z32" s="17">
        <f t="shared" si="5"/>
        <v>0</v>
      </c>
      <c r="AA32" s="17">
        <f t="shared" si="5"/>
        <v>0</v>
      </c>
    </row>
    <row r="33" spans="1:27" x14ac:dyDescent="0.25">
      <c r="B33" s="18" t="s">
        <v>25</v>
      </c>
      <c r="C33" s="19">
        <f>SUM(D33:AA33)</f>
        <v>0</v>
      </c>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1:27" x14ac:dyDescent="0.25">
      <c r="B34" s="18" t="s">
        <v>26</v>
      </c>
      <c r="C34" s="19">
        <f>SUM(D34:AA34)</f>
        <v>0</v>
      </c>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x14ac:dyDescent="0.25">
      <c r="B35" s="18" t="s">
        <v>27</v>
      </c>
      <c r="C35" s="19">
        <f>SUM(D35:AA35)</f>
        <v>0</v>
      </c>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27" x14ac:dyDescent="0.25">
      <c r="B36" s="18" t="s">
        <v>28</v>
      </c>
      <c r="C36" s="19">
        <f>SUM(D36:AA36)</f>
        <v>0</v>
      </c>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1:27" x14ac:dyDescent="0.25">
      <c r="B37" s="18" t="s">
        <v>29</v>
      </c>
      <c r="C37" s="19">
        <f>SUM(D37:AA37)</f>
        <v>0</v>
      </c>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1:27" x14ac:dyDescent="0.25">
      <c r="B38" s="18" t="s">
        <v>23</v>
      </c>
      <c r="C38" s="19">
        <f>SUM(D38:AA38)</f>
        <v>0</v>
      </c>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1:27" x14ac:dyDescent="0.25">
      <c r="B39" s="24"/>
      <c r="C39" s="19"/>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1:27" x14ac:dyDescent="0.25">
      <c r="A40" s="14">
        <v>4</v>
      </c>
      <c r="B40" s="25" t="s">
        <v>30</v>
      </c>
      <c r="C40" s="16">
        <f>SUM(D40:AA40)</f>
        <v>0</v>
      </c>
      <c r="D40" s="17">
        <f>SUM(D41:D50)</f>
        <v>0</v>
      </c>
      <c r="E40" s="17">
        <f t="shared" ref="E40:N40" si="6">SUM(E41:E50)</f>
        <v>0</v>
      </c>
      <c r="F40" s="17">
        <f t="shared" si="6"/>
        <v>0</v>
      </c>
      <c r="G40" s="17">
        <f t="shared" si="6"/>
        <v>0</v>
      </c>
      <c r="H40" s="17">
        <f t="shared" si="6"/>
        <v>0</v>
      </c>
      <c r="I40" s="17">
        <f t="shared" si="6"/>
        <v>0</v>
      </c>
      <c r="J40" s="17">
        <f t="shared" si="6"/>
        <v>0</v>
      </c>
      <c r="K40" s="17">
        <f t="shared" si="6"/>
        <v>0</v>
      </c>
      <c r="L40" s="17">
        <f t="shared" si="6"/>
        <v>0</v>
      </c>
      <c r="M40" s="17">
        <f t="shared" si="6"/>
        <v>0</v>
      </c>
      <c r="N40" s="17">
        <f t="shared" si="6"/>
        <v>0</v>
      </c>
      <c r="O40" s="17">
        <f t="shared" ref="O40:AA40" si="7">SUM(O41:O50)</f>
        <v>0</v>
      </c>
      <c r="P40" s="17">
        <f t="shared" si="7"/>
        <v>0</v>
      </c>
      <c r="Q40" s="17">
        <f t="shared" si="7"/>
        <v>0</v>
      </c>
      <c r="R40" s="17">
        <f t="shared" si="7"/>
        <v>0</v>
      </c>
      <c r="S40" s="17">
        <f t="shared" si="7"/>
        <v>0</v>
      </c>
      <c r="T40" s="17">
        <f t="shared" si="7"/>
        <v>0</v>
      </c>
      <c r="U40" s="17">
        <f t="shared" si="7"/>
        <v>0</v>
      </c>
      <c r="V40" s="17">
        <f t="shared" si="7"/>
        <v>0</v>
      </c>
      <c r="W40" s="17">
        <f t="shared" si="7"/>
        <v>0</v>
      </c>
      <c r="X40" s="17">
        <f t="shared" si="7"/>
        <v>0</v>
      </c>
      <c r="Y40" s="17">
        <f t="shared" si="7"/>
        <v>0</v>
      </c>
      <c r="Z40" s="17">
        <f t="shared" si="7"/>
        <v>0</v>
      </c>
      <c r="AA40" s="17">
        <f t="shared" si="7"/>
        <v>0</v>
      </c>
    </row>
    <row r="41" spans="1:27" x14ac:dyDescent="0.25">
      <c r="B41" s="18" t="s">
        <v>31</v>
      </c>
      <c r="C41" s="19">
        <f>SUM(D41:AA41)</f>
        <v>0</v>
      </c>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1:27" x14ac:dyDescent="0.25">
      <c r="B42" s="18" t="s">
        <v>32</v>
      </c>
      <c r="C42" s="19">
        <f>SUM(D42:AA42)</f>
        <v>0</v>
      </c>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1:27" x14ac:dyDescent="0.25">
      <c r="B43" s="18" t="s">
        <v>33</v>
      </c>
      <c r="C43" s="19">
        <f>SUM(D43:AA43)</f>
        <v>0</v>
      </c>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1:27" x14ac:dyDescent="0.25">
      <c r="B44" s="18" t="s">
        <v>34</v>
      </c>
      <c r="C44" s="19">
        <f>SUM(D44:AA44)</f>
        <v>0</v>
      </c>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1:27" x14ac:dyDescent="0.25">
      <c r="B45" s="18" t="s">
        <v>35</v>
      </c>
      <c r="C45" s="19">
        <f>SUM(D45:AA45)</f>
        <v>0</v>
      </c>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1:27" x14ac:dyDescent="0.25">
      <c r="B46" s="18" t="s">
        <v>36</v>
      </c>
      <c r="C46" s="19">
        <f>SUM(D46:AA46)</f>
        <v>0</v>
      </c>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1:27" x14ac:dyDescent="0.25">
      <c r="B47" s="18" t="s">
        <v>113</v>
      </c>
      <c r="C47" s="19">
        <f>SUM(D47:AA47)</f>
        <v>0</v>
      </c>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1:27" x14ac:dyDescent="0.25">
      <c r="B48" s="18" t="s">
        <v>37</v>
      </c>
      <c r="C48" s="19">
        <f>SUM(D48:AA48)</f>
        <v>0</v>
      </c>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1:27" x14ac:dyDescent="0.25">
      <c r="B49" s="18" t="s">
        <v>23</v>
      </c>
      <c r="C49" s="19">
        <f>SUM(D49:AA49)</f>
        <v>0</v>
      </c>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1:27" x14ac:dyDescent="0.25">
      <c r="B50" s="18"/>
      <c r="C50" s="19"/>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1:27" ht="14.4" thickBot="1" x14ac:dyDescent="0.3">
      <c r="B51" s="27" t="s">
        <v>38</v>
      </c>
      <c r="C51" s="28">
        <f t="shared" ref="C51:N51" si="8">C9+C25+C32+C40</f>
        <v>0</v>
      </c>
      <c r="D51" s="29">
        <f t="shared" si="8"/>
        <v>0</v>
      </c>
      <c r="E51" s="29">
        <f t="shared" si="8"/>
        <v>0</v>
      </c>
      <c r="F51" s="29">
        <f t="shared" si="8"/>
        <v>0</v>
      </c>
      <c r="G51" s="29">
        <f t="shared" si="8"/>
        <v>0</v>
      </c>
      <c r="H51" s="29">
        <f t="shared" si="8"/>
        <v>0</v>
      </c>
      <c r="I51" s="29">
        <f t="shared" si="8"/>
        <v>0</v>
      </c>
      <c r="J51" s="29">
        <f t="shared" si="8"/>
        <v>0</v>
      </c>
      <c r="K51" s="29">
        <f t="shared" si="8"/>
        <v>0</v>
      </c>
      <c r="L51" s="29">
        <f t="shared" si="8"/>
        <v>0</v>
      </c>
      <c r="M51" s="29">
        <f t="shared" si="8"/>
        <v>0</v>
      </c>
      <c r="N51" s="29">
        <f t="shared" si="8"/>
        <v>0</v>
      </c>
      <c r="O51" s="29">
        <f t="shared" ref="O51:AA51" si="9">O9+O25+O32+O40</f>
        <v>0</v>
      </c>
      <c r="P51" s="29">
        <f t="shared" si="9"/>
        <v>0</v>
      </c>
      <c r="Q51" s="29">
        <f t="shared" si="9"/>
        <v>0</v>
      </c>
      <c r="R51" s="29">
        <f t="shared" si="9"/>
        <v>0</v>
      </c>
      <c r="S51" s="29">
        <f t="shared" si="9"/>
        <v>0</v>
      </c>
      <c r="T51" s="29">
        <f t="shared" si="9"/>
        <v>0</v>
      </c>
      <c r="U51" s="29">
        <f t="shared" si="9"/>
        <v>0</v>
      </c>
      <c r="V51" s="29">
        <f t="shared" si="9"/>
        <v>0</v>
      </c>
      <c r="W51" s="29">
        <f t="shared" si="9"/>
        <v>0</v>
      </c>
      <c r="X51" s="29">
        <f t="shared" si="9"/>
        <v>0</v>
      </c>
      <c r="Y51" s="29">
        <f t="shared" si="9"/>
        <v>0</v>
      </c>
      <c r="Z51" s="29">
        <f t="shared" si="9"/>
        <v>0</v>
      </c>
      <c r="AA51" s="29">
        <f t="shared" si="9"/>
        <v>0</v>
      </c>
    </row>
    <row r="52" spans="1:27" hidden="1" outlineLevel="1" x14ac:dyDescent="0.25">
      <c r="A52" s="14"/>
      <c r="B52" s="25"/>
      <c r="C52" s="16"/>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hidden="1" outlineLevel="1" x14ac:dyDescent="0.25">
      <c r="B53" s="18"/>
      <c r="C53" s="19"/>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27" hidden="1" outlineLevel="1" x14ac:dyDescent="0.25">
      <c r="B54" s="18"/>
      <c r="C54" s="19"/>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1:27" hidden="1" outlineLevel="1" x14ac:dyDescent="0.25">
      <c r="B55" s="18"/>
      <c r="C55" s="19"/>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1:27" hidden="1" outlineLevel="1" x14ac:dyDescent="0.25">
      <c r="B56" s="18"/>
      <c r="C56" s="19"/>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27" ht="14.4" hidden="1" outlineLevel="1" thickBot="1" x14ac:dyDescent="0.3">
      <c r="B57" s="27"/>
      <c r="C57" s="28"/>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collapsed="1" x14ac:dyDescent="0.25">
      <c r="B58" s="18"/>
    </row>
    <row r="59" spans="1:27" ht="14.4" x14ac:dyDescent="0.3">
      <c r="A59" s="10" t="s">
        <v>40</v>
      </c>
      <c r="B59" s="30"/>
      <c r="C59" s="31"/>
      <c r="D59" s="9">
        <v>43895</v>
      </c>
      <c r="E59" s="9">
        <v>43926</v>
      </c>
      <c r="F59" s="9">
        <v>43956</v>
      </c>
      <c r="G59" s="9">
        <v>43987</v>
      </c>
      <c r="H59" s="9">
        <v>44017</v>
      </c>
      <c r="I59" s="9">
        <v>44048</v>
      </c>
      <c r="J59" s="9">
        <v>44079</v>
      </c>
      <c r="K59" s="9">
        <v>44109</v>
      </c>
      <c r="L59" s="9">
        <v>44140</v>
      </c>
      <c r="M59" s="9">
        <v>44170</v>
      </c>
      <c r="N59" s="9">
        <v>44201</v>
      </c>
      <c r="O59" s="9">
        <v>44232</v>
      </c>
      <c r="P59" s="9">
        <v>44260</v>
      </c>
      <c r="Q59" s="9">
        <v>44291</v>
      </c>
      <c r="R59" s="9">
        <v>44321</v>
      </c>
      <c r="S59" s="9">
        <v>44352</v>
      </c>
      <c r="T59" s="9">
        <v>44382</v>
      </c>
      <c r="U59" s="9">
        <v>44413</v>
      </c>
      <c r="V59" s="9">
        <v>44444</v>
      </c>
      <c r="W59" s="9">
        <v>44474</v>
      </c>
      <c r="X59" s="9">
        <v>44505</v>
      </c>
      <c r="Y59" s="9">
        <v>44535</v>
      </c>
      <c r="Z59" s="9">
        <v>44566</v>
      </c>
      <c r="AA59" s="9">
        <v>44597</v>
      </c>
    </row>
    <row r="60" spans="1:27" x14ac:dyDescent="0.25">
      <c r="A60" s="14">
        <v>1</v>
      </c>
      <c r="B60" s="15" t="s">
        <v>41</v>
      </c>
      <c r="C60" s="16">
        <f>SUM(D60:AA60)</f>
        <v>0</v>
      </c>
      <c r="D60" s="17">
        <f>SUM(D61:D64)</f>
        <v>0</v>
      </c>
      <c r="E60" s="17">
        <f>SUM(E61:E64)</f>
        <v>0</v>
      </c>
      <c r="F60" s="17">
        <f>SUM(F61:F64)</f>
        <v>0</v>
      </c>
      <c r="G60" s="17">
        <f t="shared" ref="G60:N60" si="10">SUM(G61:G64)</f>
        <v>0</v>
      </c>
      <c r="H60" s="17">
        <f t="shared" si="10"/>
        <v>0</v>
      </c>
      <c r="I60" s="17">
        <f t="shared" si="10"/>
        <v>0</v>
      </c>
      <c r="J60" s="17">
        <f t="shared" si="10"/>
        <v>0</v>
      </c>
      <c r="K60" s="17">
        <f t="shared" si="10"/>
        <v>0</v>
      </c>
      <c r="L60" s="17">
        <f t="shared" si="10"/>
        <v>0</v>
      </c>
      <c r="M60" s="17">
        <f t="shared" si="10"/>
        <v>0</v>
      </c>
      <c r="N60" s="17">
        <f t="shared" si="10"/>
        <v>0</v>
      </c>
      <c r="O60" s="17">
        <f t="shared" ref="O60:AA60" si="11">SUM(O61:O64)</f>
        <v>0</v>
      </c>
      <c r="P60" s="17">
        <f t="shared" si="11"/>
        <v>0</v>
      </c>
      <c r="Q60" s="17">
        <f t="shared" si="11"/>
        <v>0</v>
      </c>
      <c r="R60" s="17">
        <f t="shared" si="11"/>
        <v>0</v>
      </c>
      <c r="S60" s="17">
        <f t="shared" si="11"/>
        <v>0</v>
      </c>
      <c r="T60" s="17">
        <f t="shared" si="11"/>
        <v>0</v>
      </c>
      <c r="U60" s="17">
        <f t="shared" si="11"/>
        <v>0</v>
      </c>
      <c r="V60" s="17">
        <f t="shared" si="11"/>
        <v>0</v>
      </c>
      <c r="W60" s="17">
        <f t="shared" si="11"/>
        <v>0</v>
      </c>
      <c r="X60" s="17">
        <f t="shared" si="11"/>
        <v>0</v>
      </c>
      <c r="Y60" s="17">
        <f t="shared" si="11"/>
        <v>0</v>
      </c>
      <c r="Z60" s="17">
        <f t="shared" si="11"/>
        <v>0</v>
      </c>
      <c r="AA60" s="17">
        <f t="shared" si="11"/>
        <v>0</v>
      </c>
    </row>
    <row r="61" spans="1:27" x14ac:dyDescent="0.25">
      <c r="A61" s="32"/>
      <c r="B61" s="18" t="s">
        <v>42</v>
      </c>
      <c r="C61" s="19">
        <f>SUM(D61:AA61)</f>
        <v>0</v>
      </c>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27" x14ac:dyDescent="0.25">
      <c r="A62" s="32"/>
      <c r="B62" s="18" t="s">
        <v>43</v>
      </c>
      <c r="C62" s="19">
        <f>SUM(D62:AA62)</f>
        <v>0</v>
      </c>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27" x14ac:dyDescent="0.25">
      <c r="A63" s="32"/>
      <c r="B63" s="18" t="s">
        <v>23</v>
      </c>
      <c r="C63" s="19">
        <f>SUM(D63:AA63)</f>
        <v>0</v>
      </c>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27" x14ac:dyDescent="0.25">
      <c r="A64" s="32"/>
      <c r="B64" s="18"/>
      <c r="C64" s="19"/>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x14ac:dyDescent="0.25">
      <c r="A65" s="14">
        <v>2</v>
      </c>
      <c r="B65" s="25" t="s">
        <v>116</v>
      </c>
      <c r="C65" s="16">
        <f>SUM(D65:AA65)</f>
        <v>0</v>
      </c>
      <c r="D65" s="17">
        <f>SUM(D66:D72)</f>
        <v>0</v>
      </c>
      <c r="E65" s="17">
        <f t="shared" ref="E65:N65" si="12">SUM(E66:E72)</f>
        <v>0</v>
      </c>
      <c r="F65" s="17">
        <f t="shared" si="12"/>
        <v>0</v>
      </c>
      <c r="G65" s="17">
        <f t="shared" si="12"/>
        <v>0</v>
      </c>
      <c r="H65" s="17">
        <f t="shared" si="12"/>
        <v>0</v>
      </c>
      <c r="I65" s="17">
        <f t="shared" si="12"/>
        <v>0</v>
      </c>
      <c r="J65" s="17">
        <f t="shared" si="12"/>
        <v>0</v>
      </c>
      <c r="K65" s="17">
        <f t="shared" si="12"/>
        <v>0</v>
      </c>
      <c r="L65" s="17">
        <f t="shared" si="12"/>
        <v>0</v>
      </c>
      <c r="M65" s="17">
        <f t="shared" si="12"/>
        <v>0</v>
      </c>
      <c r="N65" s="17">
        <f t="shared" si="12"/>
        <v>0</v>
      </c>
      <c r="O65" s="17">
        <f t="shared" ref="O65:AA65" si="13">SUM(O66:O72)</f>
        <v>0</v>
      </c>
      <c r="P65" s="17">
        <f t="shared" si="13"/>
        <v>0</v>
      </c>
      <c r="Q65" s="17">
        <f t="shared" si="13"/>
        <v>0</v>
      </c>
      <c r="R65" s="17">
        <f t="shared" si="13"/>
        <v>0</v>
      </c>
      <c r="S65" s="17">
        <f t="shared" si="13"/>
        <v>0</v>
      </c>
      <c r="T65" s="17">
        <f t="shared" si="13"/>
        <v>0</v>
      </c>
      <c r="U65" s="17">
        <f t="shared" si="13"/>
        <v>0</v>
      </c>
      <c r="V65" s="17">
        <f t="shared" si="13"/>
        <v>0</v>
      </c>
      <c r="W65" s="17">
        <f t="shared" si="13"/>
        <v>0</v>
      </c>
      <c r="X65" s="17">
        <f t="shared" si="13"/>
        <v>0</v>
      </c>
      <c r="Y65" s="17">
        <f t="shared" si="13"/>
        <v>0</v>
      </c>
      <c r="Z65" s="17">
        <f t="shared" si="13"/>
        <v>0</v>
      </c>
      <c r="AA65" s="17">
        <f t="shared" si="13"/>
        <v>0</v>
      </c>
    </row>
    <row r="66" spans="1:27" s="32" customFormat="1" x14ac:dyDescent="0.25">
      <c r="B66" s="18" t="s">
        <v>45</v>
      </c>
      <c r="C66" s="19">
        <f>SUM(D66:AA66)</f>
        <v>0</v>
      </c>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s="32" customFormat="1" x14ac:dyDescent="0.25">
      <c r="B67" s="18" t="s">
        <v>46</v>
      </c>
      <c r="C67" s="19">
        <f>SUM(D67:AA67)</f>
        <v>0</v>
      </c>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1:27" s="32" customFormat="1" x14ac:dyDescent="0.25">
      <c r="B68" s="18" t="s">
        <v>47</v>
      </c>
      <c r="C68" s="19">
        <f>SUM(D68:AA68)</f>
        <v>0</v>
      </c>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1:27" x14ac:dyDescent="0.25">
      <c r="B69" s="18" t="s">
        <v>48</v>
      </c>
      <c r="C69" s="19">
        <f>SUM(D69:AA69)</f>
        <v>0</v>
      </c>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1:27" x14ac:dyDescent="0.25">
      <c r="B70" s="18" t="s">
        <v>49</v>
      </c>
      <c r="C70" s="19">
        <f>SUM(D70:AA70)</f>
        <v>0</v>
      </c>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1:27" x14ac:dyDescent="0.25">
      <c r="B71" s="18" t="s">
        <v>23</v>
      </c>
      <c r="C71" s="19">
        <f>SUM(D71:AA71)</f>
        <v>0</v>
      </c>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x14ac:dyDescent="0.25">
      <c r="B72" s="24"/>
      <c r="C72" s="19"/>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x14ac:dyDescent="0.25">
      <c r="A73" s="14">
        <v>3</v>
      </c>
      <c r="B73" s="26" t="s">
        <v>117</v>
      </c>
      <c r="C73" s="16">
        <f>SUM(D73:AA73)</f>
        <v>0</v>
      </c>
      <c r="D73" s="17">
        <f>SUM(D74:D78)</f>
        <v>0</v>
      </c>
      <c r="E73" s="17">
        <f t="shared" ref="E73:N73" si="14">SUM(E74:E78)</f>
        <v>0</v>
      </c>
      <c r="F73" s="17">
        <f t="shared" si="14"/>
        <v>0</v>
      </c>
      <c r="G73" s="17">
        <f t="shared" si="14"/>
        <v>0</v>
      </c>
      <c r="H73" s="17">
        <f t="shared" si="14"/>
        <v>0</v>
      </c>
      <c r="I73" s="17">
        <f t="shared" si="14"/>
        <v>0</v>
      </c>
      <c r="J73" s="17">
        <f t="shared" si="14"/>
        <v>0</v>
      </c>
      <c r="K73" s="17">
        <f t="shared" si="14"/>
        <v>0</v>
      </c>
      <c r="L73" s="17">
        <f t="shared" si="14"/>
        <v>0</v>
      </c>
      <c r="M73" s="17">
        <f t="shared" si="14"/>
        <v>0</v>
      </c>
      <c r="N73" s="17">
        <f t="shared" si="14"/>
        <v>0</v>
      </c>
      <c r="O73" s="17">
        <f t="shared" ref="O73:AA73" si="15">SUM(O74:O78)</f>
        <v>0</v>
      </c>
      <c r="P73" s="17">
        <f t="shared" si="15"/>
        <v>0</v>
      </c>
      <c r="Q73" s="17">
        <f t="shared" si="15"/>
        <v>0</v>
      </c>
      <c r="R73" s="17">
        <f t="shared" si="15"/>
        <v>0</v>
      </c>
      <c r="S73" s="17">
        <f t="shared" si="15"/>
        <v>0</v>
      </c>
      <c r="T73" s="17">
        <f t="shared" si="15"/>
        <v>0</v>
      </c>
      <c r="U73" s="17">
        <f t="shared" si="15"/>
        <v>0</v>
      </c>
      <c r="V73" s="17">
        <f t="shared" si="15"/>
        <v>0</v>
      </c>
      <c r="W73" s="17">
        <f t="shared" si="15"/>
        <v>0</v>
      </c>
      <c r="X73" s="17">
        <f t="shared" si="15"/>
        <v>0</v>
      </c>
      <c r="Y73" s="17">
        <f t="shared" si="15"/>
        <v>0</v>
      </c>
      <c r="Z73" s="17">
        <f t="shared" si="15"/>
        <v>0</v>
      </c>
      <c r="AA73" s="17">
        <f t="shared" si="15"/>
        <v>0</v>
      </c>
    </row>
    <row r="74" spans="1:27" x14ac:dyDescent="0.25">
      <c r="B74" s="18" t="s">
        <v>26</v>
      </c>
      <c r="C74" s="19">
        <f>SUM(D74:AA74)</f>
        <v>0</v>
      </c>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1:27" x14ac:dyDescent="0.25">
      <c r="B75" s="18" t="s">
        <v>27</v>
      </c>
      <c r="C75" s="19">
        <f>SUM(D75:AA75)</f>
        <v>0</v>
      </c>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x14ac:dyDescent="0.25">
      <c r="B76" s="18" t="s">
        <v>28</v>
      </c>
      <c r="C76" s="19">
        <f>SUM(D76:AA76)</f>
        <v>0</v>
      </c>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x14ac:dyDescent="0.25">
      <c r="B77" s="18" t="s">
        <v>23</v>
      </c>
      <c r="C77" s="19">
        <f>SUM(D77:AA77)</f>
        <v>0</v>
      </c>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1:27" x14ac:dyDescent="0.25">
      <c r="B78" s="18"/>
      <c r="C78" s="19"/>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x14ac:dyDescent="0.25">
      <c r="A79" s="14">
        <v>4</v>
      </c>
      <c r="B79" s="25" t="s">
        <v>51</v>
      </c>
      <c r="C79" s="16">
        <f>SUM(D79:AA79)</f>
        <v>0</v>
      </c>
      <c r="D79" s="17">
        <f>SUM(D80:D83)</f>
        <v>0</v>
      </c>
      <c r="E79" s="17">
        <f t="shared" ref="E79:N79" si="16">SUM(E80:E83)</f>
        <v>0</v>
      </c>
      <c r="F79" s="17">
        <f t="shared" si="16"/>
        <v>0</v>
      </c>
      <c r="G79" s="17">
        <f t="shared" si="16"/>
        <v>0</v>
      </c>
      <c r="H79" s="17">
        <f t="shared" si="16"/>
        <v>0</v>
      </c>
      <c r="I79" s="17">
        <f t="shared" si="16"/>
        <v>0</v>
      </c>
      <c r="J79" s="17">
        <f t="shared" si="16"/>
        <v>0</v>
      </c>
      <c r="K79" s="17">
        <f t="shared" si="16"/>
        <v>0</v>
      </c>
      <c r="L79" s="17">
        <f t="shared" si="16"/>
        <v>0</v>
      </c>
      <c r="M79" s="17">
        <f t="shared" si="16"/>
        <v>0</v>
      </c>
      <c r="N79" s="17">
        <f t="shared" si="16"/>
        <v>0</v>
      </c>
      <c r="O79" s="17">
        <f t="shared" ref="O79:AA79" si="17">SUM(O80:O83)</f>
        <v>0</v>
      </c>
      <c r="P79" s="17">
        <f t="shared" si="17"/>
        <v>0</v>
      </c>
      <c r="Q79" s="17">
        <f t="shared" si="17"/>
        <v>0</v>
      </c>
      <c r="R79" s="17">
        <f t="shared" si="17"/>
        <v>0</v>
      </c>
      <c r="S79" s="17">
        <f t="shared" si="17"/>
        <v>0</v>
      </c>
      <c r="T79" s="17">
        <f t="shared" si="17"/>
        <v>0</v>
      </c>
      <c r="U79" s="17">
        <f t="shared" si="17"/>
        <v>0</v>
      </c>
      <c r="V79" s="17">
        <f t="shared" si="17"/>
        <v>0</v>
      </c>
      <c r="W79" s="17">
        <f t="shared" si="17"/>
        <v>0</v>
      </c>
      <c r="X79" s="17">
        <f t="shared" si="17"/>
        <v>0</v>
      </c>
      <c r="Y79" s="17">
        <f t="shared" si="17"/>
        <v>0</v>
      </c>
      <c r="Z79" s="17">
        <f t="shared" si="17"/>
        <v>0</v>
      </c>
      <c r="AA79" s="17">
        <f t="shared" si="17"/>
        <v>0</v>
      </c>
    </row>
    <row r="80" spans="1:27" x14ac:dyDescent="0.25">
      <c r="B80" s="18" t="s">
        <v>52</v>
      </c>
      <c r="C80" s="19">
        <f>SUM(D80:AA80)</f>
        <v>0</v>
      </c>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x14ac:dyDescent="0.25">
      <c r="B81" s="18" t="s">
        <v>53</v>
      </c>
      <c r="C81" s="19">
        <f>SUM(D81:AA81)</f>
        <v>0</v>
      </c>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1:27" x14ac:dyDescent="0.25">
      <c r="B82" s="18" t="s">
        <v>23</v>
      </c>
      <c r="C82" s="19">
        <f>SUM(D82:AA82)</f>
        <v>0</v>
      </c>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1:27" x14ac:dyDescent="0.25">
      <c r="B83" s="24"/>
      <c r="C83" s="19"/>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ht="14.4" thickBot="1" x14ac:dyDescent="0.3">
      <c r="B84" s="27" t="s">
        <v>54</v>
      </c>
      <c r="C84" s="28">
        <f>C60+C65+C73+C79</f>
        <v>0</v>
      </c>
      <c r="D84" s="29">
        <f>D60+D65+D73+D79</f>
        <v>0</v>
      </c>
      <c r="E84" s="29">
        <f t="shared" ref="E84:N84" si="18">E60+E65+E73+E79</f>
        <v>0</v>
      </c>
      <c r="F84" s="29">
        <f t="shared" si="18"/>
        <v>0</v>
      </c>
      <c r="G84" s="29">
        <f t="shared" si="18"/>
        <v>0</v>
      </c>
      <c r="H84" s="29">
        <f t="shared" si="18"/>
        <v>0</v>
      </c>
      <c r="I84" s="29">
        <f t="shared" si="18"/>
        <v>0</v>
      </c>
      <c r="J84" s="29">
        <f t="shared" si="18"/>
        <v>0</v>
      </c>
      <c r="K84" s="29">
        <f t="shared" si="18"/>
        <v>0</v>
      </c>
      <c r="L84" s="29">
        <f t="shared" si="18"/>
        <v>0</v>
      </c>
      <c r="M84" s="29">
        <f t="shared" si="18"/>
        <v>0</v>
      </c>
      <c r="N84" s="29">
        <f t="shared" si="18"/>
        <v>0</v>
      </c>
      <c r="O84" s="29">
        <f t="shared" ref="O84:AA84" si="19">O60+O65+O73+O79</f>
        <v>0</v>
      </c>
      <c r="P84" s="29">
        <f t="shared" si="19"/>
        <v>0</v>
      </c>
      <c r="Q84" s="29">
        <f t="shared" si="19"/>
        <v>0</v>
      </c>
      <c r="R84" s="29">
        <f t="shared" si="19"/>
        <v>0</v>
      </c>
      <c r="S84" s="29">
        <f t="shared" si="19"/>
        <v>0</v>
      </c>
      <c r="T84" s="29">
        <f t="shared" si="19"/>
        <v>0</v>
      </c>
      <c r="U84" s="29">
        <f t="shared" si="19"/>
        <v>0</v>
      </c>
      <c r="V84" s="29">
        <f t="shared" si="19"/>
        <v>0</v>
      </c>
      <c r="W84" s="29">
        <f t="shared" si="19"/>
        <v>0</v>
      </c>
      <c r="X84" s="29">
        <f t="shared" si="19"/>
        <v>0</v>
      </c>
      <c r="Y84" s="29">
        <f t="shared" si="19"/>
        <v>0</v>
      </c>
      <c r="Z84" s="29">
        <f t="shared" si="19"/>
        <v>0</v>
      </c>
      <c r="AA84" s="29">
        <f t="shared" si="19"/>
        <v>0</v>
      </c>
    </row>
    <row r="85" spans="1:27" hidden="1" outlineLevel="1" x14ac:dyDescent="0.25">
      <c r="A85" s="14"/>
      <c r="B85" s="25"/>
      <c r="C85" s="16"/>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hidden="1" outlineLevel="1" x14ac:dyDescent="0.25">
      <c r="B86" s="18"/>
      <c r="C86" s="19"/>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1:27" hidden="1" outlineLevel="1" x14ac:dyDescent="0.25">
      <c r="B87" s="18"/>
      <c r="C87" s="19"/>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hidden="1" outlineLevel="1" x14ac:dyDescent="0.25">
      <c r="B88" s="18"/>
      <c r="C88" s="19"/>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1:27" hidden="1" outlineLevel="1" x14ac:dyDescent="0.25">
      <c r="B89" s="18"/>
      <c r="C89" s="19"/>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hidden="1" outlineLevel="1" x14ac:dyDescent="0.25">
      <c r="B90" s="18"/>
      <c r="C90" s="19"/>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1:27" ht="14.4" hidden="1" outlineLevel="1" thickBot="1" x14ac:dyDescent="0.3">
      <c r="B91" s="27"/>
      <c r="C91" s="28"/>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collapsed="1" x14ac:dyDescent="0.25"/>
    <row r="93" spans="1:27" ht="14.4" x14ac:dyDescent="0.3">
      <c r="A93" s="10" t="s">
        <v>55</v>
      </c>
      <c r="B93" s="30"/>
      <c r="C93" s="31"/>
      <c r="D93" s="9">
        <v>43895</v>
      </c>
      <c r="E93" s="9">
        <v>43926</v>
      </c>
      <c r="F93" s="9">
        <v>43956</v>
      </c>
      <c r="G93" s="9">
        <v>43987</v>
      </c>
      <c r="H93" s="9">
        <v>44017</v>
      </c>
      <c r="I93" s="9">
        <v>44048</v>
      </c>
      <c r="J93" s="9">
        <v>44079</v>
      </c>
      <c r="K93" s="9">
        <v>44109</v>
      </c>
      <c r="L93" s="9">
        <v>44140</v>
      </c>
      <c r="M93" s="9">
        <v>44170</v>
      </c>
      <c r="N93" s="9">
        <v>44201</v>
      </c>
      <c r="O93" s="9">
        <v>44232</v>
      </c>
      <c r="P93" s="9">
        <v>44260</v>
      </c>
      <c r="Q93" s="9">
        <v>44291</v>
      </c>
      <c r="R93" s="9">
        <v>44321</v>
      </c>
      <c r="S93" s="9">
        <v>44352</v>
      </c>
      <c r="T93" s="9">
        <v>44382</v>
      </c>
      <c r="U93" s="9">
        <v>44413</v>
      </c>
      <c r="V93" s="9">
        <v>44444</v>
      </c>
      <c r="W93" s="9">
        <v>44474</v>
      </c>
      <c r="X93" s="9">
        <v>44505</v>
      </c>
      <c r="Y93" s="9">
        <v>44535</v>
      </c>
      <c r="Z93" s="9">
        <v>44566</v>
      </c>
      <c r="AA93" s="9">
        <v>44597</v>
      </c>
    </row>
    <row r="94" spans="1:27" x14ac:dyDescent="0.25">
      <c r="A94" s="14">
        <v>1</v>
      </c>
      <c r="B94" s="15" t="s">
        <v>41</v>
      </c>
      <c r="C94" s="16">
        <f>SUM(D94:AA94)</f>
        <v>0</v>
      </c>
      <c r="D94" s="17">
        <f>SUM(D95:D98)</f>
        <v>0</v>
      </c>
      <c r="E94" s="17">
        <f>SUM(E95:E98)</f>
        <v>0</v>
      </c>
      <c r="F94" s="17">
        <f>SUM(F95:F98)</f>
        <v>0</v>
      </c>
      <c r="G94" s="17">
        <f t="shared" ref="G94:N94" si="20">SUM(G95:G98)</f>
        <v>0</v>
      </c>
      <c r="H94" s="17">
        <f t="shared" si="20"/>
        <v>0</v>
      </c>
      <c r="I94" s="17">
        <f t="shared" si="20"/>
        <v>0</v>
      </c>
      <c r="J94" s="17">
        <f t="shared" si="20"/>
        <v>0</v>
      </c>
      <c r="K94" s="17">
        <f t="shared" si="20"/>
        <v>0</v>
      </c>
      <c r="L94" s="17">
        <f t="shared" si="20"/>
        <v>0</v>
      </c>
      <c r="M94" s="17">
        <f t="shared" si="20"/>
        <v>0</v>
      </c>
      <c r="N94" s="17">
        <f t="shared" si="20"/>
        <v>0</v>
      </c>
      <c r="O94" s="17">
        <f t="shared" ref="O94:AA94" si="21">SUM(O95:O98)</f>
        <v>0</v>
      </c>
      <c r="P94" s="17">
        <f t="shared" si="21"/>
        <v>0</v>
      </c>
      <c r="Q94" s="17">
        <f t="shared" si="21"/>
        <v>0</v>
      </c>
      <c r="R94" s="17">
        <f t="shared" si="21"/>
        <v>0</v>
      </c>
      <c r="S94" s="17">
        <f t="shared" si="21"/>
        <v>0</v>
      </c>
      <c r="T94" s="17">
        <f t="shared" si="21"/>
        <v>0</v>
      </c>
      <c r="U94" s="17">
        <f t="shared" si="21"/>
        <v>0</v>
      </c>
      <c r="V94" s="17">
        <f t="shared" si="21"/>
        <v>0</v>
      </c>
      <c r="W94" s="17">
        <f t="shared" si="21"/>
        <v>0</v>
      </c>
      <c r="X94" s="17">
        <f t="shared" si="21"/>
        <v>0</v>
      </c>
      <c r="Y94" s="17">
        <f t="shared" si="21"/>
        <v>0</v>
      </c>
      <c r="Z94" s="17">
        <f t="shared" si="21"/>
        <v>0</v>
      </c>
      <c r="AA94" s="17">
        <f t="shared" si="21"/>
        <v>0</v>
      </c>
    </row>
    <row r="95" spans="1:27" x14ac:dyDescent="0.25">
      <c r="A95" s="32"/>
      <c r="B95" s="18" t="s">
        <v>42</v>
      </c>
      <c r="C95" s="19">
        <f>SUM(D95:AA95)</f>
        <v>0</v>
      </c>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x14ac:dyDescent="0.25">
      <c r="A96" s="32"/>
      <c r="B96" s="18" t="s">
        <v>43</v>
      </c>
      <c r="C96" s="19">
        <f>SUM(D96:AA96)</f>
        <v>0</v>
      </c>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1:27" x14ac:dyDescent="0.25">
      <c r="A97" s="32"/>
      <c r="B97" s="18" t="s">
        <v>23</v>
      </c>
      <c r="C97" s="19">
        <f>SUM(D97:AA97)</f>
        <v>0</v>
      </c>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x14ac:dyDescent="0.25">
      <c r="A98" s="32"/>
      <c r="B98" s="18"/>
      <c r="C98" s="19"/>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1:27" x14ac:dyDescent="0.25">
      <c r="A99" s="14">
        <v>2</v>
      </c>
      <c r="B99" s="25" t="s">
        <v>44</v>
      </c>
      <c r="C99" s="16">
        <f>SUM(D99:AA99)</f>
        <v>0</v>
      </c>
      <c r="D99" s="17">
        <f>SUM(D100:D106)</f>
        <v>0</v>
      </c>
      <c r="E99" s="17">
        <f t="shared" ref="E99:N99" si="22">SUM(E100:E106)</f>
        <v>0</v>
      </c>
      <c r="F99" s="17">
        <f t="shared" si="22"/>
        <v>0</v>
      </c>
      <c r="G99" s="17">
        <f t="shared" si="22"/>
        <v>0</v>
      </c>
      <c r="H99" s="17">
        <f t="shared" si="22"/>
        <v>0</v>
      </c>
      <c r="I99" s="17">
        <f t="shared" si="22"/>
        <v>0</v>
      </c>
      <c r="J99" s="17">
        <f t="shared" si="22"/>
        <v>0</v>
      </c>
      <c r="K99" s="17">
        <f t="shared" si="22"/>
        <v>0</v>
      </c>
      <c r="L99" s="17">
        <f t="shared" si="22"/>
        <v>0</v>
      </c>
      <c r="M99" s="17">
        <f t="shared" si="22"/>
        <v>0</v>
      </c>
      <c r="N99" s="17">
        <f t="shared" si="22"/>
        <v>0</v>
      </c>
      <c r="O99" s="17">
        <f t="shared" ref="O99:AA99" si="23">SUM(O100:O106)</f>
        <v>0</v>
      </c>
      <c r="P99" s="17">
        <f t="shared" si="23"/>
        <v>0</v>
      </c>
      <c r="Q99" s="17">
        <f t="shared" si="23"/>
        <v>0</v>
      </c>
      <c r="R99" s="17">
        <f t="shared" si="23"/>
        <v>0</v>
      </c>
      <c r="S99" s="17">
        <f t="shared" si="23"/>
        <v>0</v>
      </c>
      <c r="T99" s="17">
        <f t="shared" si="23"/>
        <v>0</v>
      </c>
      <c r="U99" s="17">
        <f t="shared" si="23"/>
        <v>0</v>
      </c>
      <c r="V99" s="17">
        <f t="shared" si="23"/>
        <v>0</v>
      </c>
      <c r="W99" s="17">
        <f t="shared" si="23"/>
        <v>0</v>
      </c>
      <c r="X99" s="17">
        <f t="shared" si="23"/>
        <v>0</v>
      </c>
      <c r="Y99" s="17">
        <f t="shared" si="23"/>
        <v>0</v>
      </c>
      <c r="Z99" s="17">
        <f t="shared" si="23"/>
        <v>0</v>
      </c>
      <c r="AA99" s="17">
        <f t="shared" si="23"/>
        <v>0</v>
      </c>
    </row>
    <row r="100" spans="1:27" s="32" customFormat="1" x14ac:dyDescent="0.25">
      <c r="B100" s="18" t="s">
        <v>45</v>
      </c>
      <c r="C100" s="19">
        <f>SUM(D100:AA100)</f>
        <v>0</v>
      </c>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1:27" s="32" customFormat="1" x14ac:dyDescent="0.25">
      <c r="B101" s="18" t="s">
        <v>46</v>
      </c>
      <c r="C101" s="19">
        <f>SUM(D101:AA101)</f>
        <v>0</v>
      </c>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s="32" customFormat="1" x14ac:dyDescent="0.25">
      <c r="B102" s="18" t="s">
        <v>47</v>
      </c>
      <c r="C102" s="19">
        <f>SUM(D102:AA102)</f>
        <v>0</v>
      </c>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1:27" x14ac:dyDescent="0.25">
      <c r="B103" s="18" t="s">
        <v>48</v>
      </c>
      <c r="C103" s="19">
        <f>SUM(D103:AA103)</f>
        <v>0</v>
      </c>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x14ac:dyDescent="0.25">
      <c r="B104" s="18" t="s">
        <v>49</v>
      </c>
      <c r="C104" s="19">
        <f>SUM(D104:AA104)</f>
        <v>0</v>
      </c>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1:27" x14ac:dyDescent="0.25">
      <c r="B105" s="18" t="s">
        <v>23</v>
      </c>
      <c r="C105" s="19">
        <f>SUM(D105:AA105)</f>
        <v>0</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1:27" x14ac:dyDescent="0.25">
      <c r="B106" s="24"/>
      <c r="C106" s="19"/>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1:27" x14ac:dyDescent="0.25">
      <c r="A107" s="14">
        <v>3</v>
      </c>
      <c r="B107" s="26" t="s">
        <v>50</v>
      </c>
      <c r="C107" s="16">
        <f>SUM(D107:AA107)</f>
        <v>0</v>
      </c>
      <c r="D107" s="17">
        <f>SUM(D108:D112)</f>
        <v>0</v>
      </c>
      <c r="E107" s="17">
        <f t="shared" ref="E107:N107" si="24">SUM(E108:E112)</f>
        <v>0</v>
      </c>
      <c r="F107" s="17">
        <f t="shared" si="24"/>
        <v>0</v>
      </c>
      <c r="G107" s="17">
        <f t="shared" si="24"/>
        <v>0</v>
      </c>
      <c r="H107" s="17">
        <f t="shared" si="24"/>
        <v>0</v>
      </c>
      <c r="I107" s="17">
        <f t="shared" si="24"/>
        <v>0</v>
      </c>
      <c r="J107" s="17">
        <f t="shared" si="24"/>
        <v>0</v>
      </c>
      <c r="K107" s="17">
        <f t="shared" si="24"/>
        <v>0</v>
      </c>
      <c r="L107" s="17">
        <f t="shared" si="24"/>
        <v>0</v>
      </c>
      <c r="M107" s="17">
        <f t="shared" si="24"/>
        <v>0</v>
      </c>
      <c r="N107" s="17">
        <f t="shared" si="24"/>
        <v>0</v>
      </c>
      <c r="O107" s="17">
        <f t="shared" ref="O107:AA107" si="25">SUM(O108:O112)</f>
        <v>0</v>
      </c>
      <c r="P107" s="17">
        <f t="shared" si="25"/>
        <v>0</v>
      </c>
      <c r="Q107" s="17">
        <f t="shared" si="25"/>
        <v>0</v>
      </c>
      <c r="R107" s="17">
        <f t="shared" si="25"/>
        <v>0</v>
      </c>
      <c r="S107" s="17">
        <f t="shared" si="25"/>
        <v>0</v>
      </c>
      <c r="T107" s="17">
        <f t="shared" si="25"/>
        <v>0</v>
      </c>
      <c r="U107" s="17">
        <f t="shared" si="25"/>
        <v>0</v>
      </c>
      <c r="V107" s="17">
        <f t="shared" si="25"/>
        <v>0</v>
      </c>
      <c r="W107" s="17">
        <f t="shared" si="25"/>
        <v>0</v>
      </c>
      <c r="X107" s="17">
        <f t="shared" si="25"/>
        <v>0</v>
      </c>
      <c r="Y107" s="17">
        <f t="shared" si="25"/>
        <v>0</v>
      </c>
      <c r="Z107" s="17">
        <f t="shared" si="25"/>
        <v>0</v>
      </c>
      <c r="AA107" s="17">
        <f t="shared" si="25"/>
        <v>0</v>
      </c>
    </row>
    <row r="108" spans="1:27" x14ac:dyDescent="0.25">
      <c r="B108" s="18" t="s">
        <v>26</v>
      </c>
      <c r="C108" s="19">
        <f>SUM(D108:AA108)</f>
        <v>0</v>
      </c>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1:27" x14ac:dyDescent="0.25">
      <c r="B109" s="18" t="s">
        <v>27</v>
      </c>
      <c r="C109" s="19">
        <f>SUM(D109:AA109)</f>
        <v>0</v>
      </c>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x14ac:dyDescent="0.25">
      <c r="B110" s="18" t="s">
        <v>28</v>
      </c>
      <c r="C110" s="19">
        <f>SUM(D110:AA110)</f>
        <v>0</v>
      </c>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x14ac:dyDescent="0.25">
      <c r="B111" s="18" t="s">
        <v>23</v>
      </c>
      <c r="C111" s="19">
        <f>SUM(D111:AA111)</f>
        <v>0</v>
      </c>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x14ac:dyDescent="0.25">
      <c r="B112" s="18"/>
      <c r="C112" s="19"/>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1:27" x14ac:dyDescent="0.25">
      <c r="A113" s="14">
        <v>4</v>
      </c>
      <c r="B113" s="25" t="s">
        <v>51</v>
      </c>
      <c r="C113" s="16">
        <f>SUM(D113:AA113)</f>
        <v>0</v>
      </c>
      <c r="D113" s="17">
        <f>SUM(D114:D117)</f>
        <v>0</v>
      </c>
      <c r="E113" s="17">
        <f t="shared" ref="E113:N113" si="26">SUM(E114:E117)</f>
        <v>0</v>
      </c>
      <c r="F113" s="17">
        <f t="shared" si="26"/>
        <v>0</v>
      </c>
      <c r="G113" s="17">
        <f t="shared" si="26"/>
        <v>0</v>
      </c>
      <c r="H113" s="17">
        <f t="shared" si="26"/>
        <v>0</v>
      </c>
      <c r="I113" s="17">
        <f t="shared" si="26"/>
        <v>0</v>
      </c>
      <c r="J113" s="17">
        <f t="shared" si="26"/>
        <v>0</v>
      </c>
      <c r="K113" s="17">
        <f t="shared" si="26"/>
        <v>0</v>
      </c>
      <c r="L113" s="17">
        <f t="shared" si="26"/>
        <v>0</v>
      </c>
      <c r="M113" s="17">
        <f t="shared" si="26"/>
        <v>0</v>
      </c>
      <c r="N113" s="17">
        <f t="shared" si="26"/>
        <v>0</v>
      </c>
      <c r="O113" s="17">
        <f t="shared" ref="O113:AA113" si="27">SUM(O114:O117)</f>
        <v>0</v>
      </c>
      <c r="P113" s="17">
        <f t="shared" si="27"/>
        <v>0</v>
      </c>
      <c r="Q113" s="17">
        <f t="shared" si="27"/>
        <v>0</v>
      </c>
      <c r="R113" s="17">
        <f t="shared" si="27"/>
        <v>0</v>
      </c>
      <c r="S113" s="17">
        <f t="shared" si="27"/>
        <v>0</v>
      </c>
      <c r="T113" s="17">
        <f t="shared" si="27"/>
        <v>0</v>
      </c>
      <c r="U113" s="17">
        <f t="shared" si="27"/>
        <v>0</v>
      </c>
      <c r="V113" s="17">
        <f t="shared" si="27"/>
        <v>0</v>
      </c>
      <c r="W113" s="17">
        <f t="shared" si="27"/>
        <v>0</v>
      </c>
      <c r="X113" s="17">
        <f t="shared" si="27"/>
        <v>0</v>
      </c>
      <c r="Y113" s="17">
        <f t="shared" si="27"/>
        <v>0</v>
      </c>
      <c r="Z113" s="17">
        <f t="shared" si="27"/>
        <v>0</v>
      </c>
      <c r="AA113" s="17">
        <f t="shared" si="27"/>
        <v>0</v>
      </c>
    </row>
    <row r="114" spans="1:27" x14ac:dyDescent="0.25">
      <c r="B114" s="18" t="s">
        <v>52</v>
      </c>
      <c r="C114" s="19">
        <f>SUM(D114:AA114)</f>
        <v>0</v>
      </c>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x14ac:dyDescent="0.25">
      <c r="B115" s="18" t="s">
        <v>53</v>
      </c>
      <c r="C115" s="19">
        <f>SUM(D115:AA115)</f>
        <v>0</v>
      </c>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x14ac:dyDescent="0.25">
      <c r="B116" s="18" t="s">
        <v>23</v>
      </c>
      <c r="C116" s="19">
        <f>SUM(D116:AA116)</f>
        <v>0</v>
      </c>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x14ac:dyDescent="0.25">
      <c r="B117" s="24"/>
      <c r="C117" s="19"/>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ht="14.4" thickBot="1" x14ac:dyDescent="0.3">
      <c r="B118" s="27" t="s">
        <v>56</v>
      </c>
      <c r="C118" s="28">
        <f>C94+C99+C107+C113</f>
        <v>0</v>
      </c>
      <c r="D118" s="29">
        <f>D94+D99+D107+D113</f>
        <v>0</v>
      </c>
      <c r="E118" s="29">
        <f t="shared" ref="E118:N118" si="28">E94+E99+E107+E113</f>
        <v>0</v>
      </c>
      <c r="F118" s="29">
        <f t="shared" si="28"/>
        <v>0</v>
      </c>
      <c r="G118" s="29">
        <f t="shared" si="28"/>
        <v>0</v>
      </c>
      <c r="H118" s="29">
        <f t="shared" si="28"/>
        <v>0</v>
      </c>
      <c r="I118" s="29">
        <f t="shared" si="28"/>
        <v>0</v>
      </c>
      <c r="J118" s="29">
        <f t="shared" si="28"/>
        <v>0</v>
      </c>
      <c r="K118" s="29">
        <f t="shared" si="28"/>
        <v>0</v>
      </c>
      <c r="L118" s="29">
        <f t="shared" si="28"/>
        <v>0</v>
      </c>
      <c r="M118" s="29">
        <f t="shared" si="28"/>
        <v>0</v>
      </c>
      <c r="N118" s="29">
        <f t="shared" si="28"/>
        <v>0</v>
      </c>
      <c r="O118" s="29">
        <f t="shared" ref="O118:AA118" si="29">O94+O99+O107+O113</f>
        <v>0</v>
      </c>
      <c r="P118" s="29">
        <f t="shared" si="29"/>
        <v>0</v>
      </c>
      <c r="Q118" s="29">
        <f t="shared" si="29"/>
        <v>0</v>
      </c>
      <c r="R118" s="29">
        <f t="shared" si="29"/>
        <v>0</v>
      </c>
      <c r="S118" s="29">
        <f t="shared" si="29"/>
        <v>0</v>
      </c>
      <c r="T118" s="29">
        <f t="shared" si="29"/>
        <v>0</v>
      </c>
      <c r="U118" s="29">
        <f t="shared" si="29"/>
        <v>0</v>
      </c>
      <c r="V118" s="29">
        <f t="shared" si="29"/>
        <v>0</v>
      </c>
      <c r="W118" s="29">
        <f t="shared" si="29"/>
        <v>0</v>
      </c>
      <c r="X118" s="29">
        <f t="shared" si="29"/>
        <v>0</v>
      </c>
      <c r="Y118" s="29">
        <f t="shared" si="29"/>
        <v>0</v>
      </c>
      <c r="Z118" s="29">
        <f t="shared" si="29"/>
        <v>0</v>
      </c>
      <c r="AA118" s="29">
        <f t="shared" si="29"/>
        <v>0</v>
      </c>
    </row>
    <row r="119" spans="1:27" hidden="1" outlineLevel="1" x14ac:dyDescent="0.25">
      <c r="A119" s="14"/>
      <c r="B119" s="25"/>
      <c r="C119" s="16"/>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hidden="1" outlineLevel="1" x14ac:dyDescent="0.25">
      <c r="B120" s="18"/>
      <c r="C120" s="19"/>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1:27" hidden="1" outlineLevel="1" x14ac:dyDescent="0.25">
      <c r="B121" s="18"/>
      <c r="C121" s="19"/>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1:27" hidden="1" outlineLevel="1" x14ac:dyDescent="0.25">
      <c r="B122" s="18"/>
      <c r="C122" s="19"/>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1:27" hidden="1" outlineLevel="1" x14ac:dyDescent="0.25">
      <c r="B123" s="18"/>
      <c r="C123" s="19"/>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7" hidden="1" outlineLevel="1" x14ac:dyDescent="0.25">
      <c r="B124" s="18"/>
      <c r="C124" s="19"/>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1:27" ht="14.4" hidden="1" outlineLevel="1" thickBot="1" x14ac:dyDescent="0.3">
      <c r="B125" s="27"/>
      <c r="C125" s="28"/>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collapsed="1" x14ac:dyDescent="0.25"/>
    <row r="130" spans="3:10" hidden="1" x14ac:dyDescent="0.25"/>
    <row r="131" spans="3:10" hidden="1" x14ac:dyDescent="0.25">
      <c r="C131" s="33" t="s">
        <v>57</v>
      </c>
      <c r="D131" s="6" t="s">
        <v>58</v>
      </c>
      <c r="E131" s="6" t="s">
        <v>59</v>
      </c>
      <c r="G131" s="33" t="s">
        <v>60</v>
      </c>
      <c r="H131" t="s">
        <v>6</v>
      </c>
    </row>
    <row r="132" spans="3:10" hidden="1" x14ac:dyDescent="0.25">
      <c r="D132" s="34">
        <v>43926</v>
      </c>
      <c r="E132" t="s">
        <v>4</v>
      </c>
      <c r="H132" s="14">
        <v>1</v>
      </c>
      <c r="I132" s="35" t="s">
        <v>7</v>
      </c>
      <c r="J132" s="36">
        <f>SUM(D9:E9)</f>
        <v>0</v>
      </c>
    </row>
    <row r="133" spans="3:10" hidden="1" x14ac:dyDescent="0.25">
      <c r="D133" s="34">
        <v>43956</v>
      </c>
      <c r="E133" t="s">
        <v>61</v>
      </c>
      <c r="H133" s="14">
        <v>2</v>
      </c>
      <c r="I133" s="37" t="s">
        <v>62</v>
      </c>
      <c r="J133" s="36">
        <f>SUM(D25:E25)</f>
        <v>0</v>
      </c>
    </row>
    <row r="134" spans="3:10" hidden="1" x14ac:dyDescent="0.25">
      <c r="D134" s="34">
        <v>43987</v>
      </c>
      <c r="E134" t="s">
        <v>63</v>
      </c>
      <c r="H134" s="14">
        <v>3</v>
      </c>
      <c r="I134" s="38" t="s">
        <v>24</v>
      </c>
      <c r="J134" s="36">
        <f>SUM(D32:E32)</f>
        <v>0</v>
      </c>
    </row>
    <row r="135" spans="3:10" hidden="1" x14ac:dyDescent="0.25">
      <c r="D135" s="34">
        <v>44017</v>
      </c>
      <c r="E135" t="s">
        <v>64</v>
      </c>
      <c r="H135" s="14">
        <v>4</v>
      </c>
      <c r="I135" s="37" t="s">
        <v>65</v>
      </c>
      <c r="J135" s="36">
        <f>SUM(D40:E40)</f>
        <v>0</v>
      </c>
    </row>
    <row r="136" spans="3:10" hidden="1" x14ac:dyDescent="0.25">
      <c r="D136" s="34">
        <v>44048</v>
      </c>
      <c r="E136" t="s">
        <v>66</v>
      </c>
      <c r="H136" s="14">
        <v>5</v>
      </c>
      <c r="I136" s="37" t="s">
        <v>39</v>
      </c>
      <c r="J136" s="36">
        <f>SUM(D52:E52)</f>
        <v>0</v>
      </c>
    </row>
    <row r="137" spans="3:10" hidden="1" x14ac:dyDescent="0.25">
      <c r="D137" s="34">
        <v>44079</v>
      </c>
      <c r="E137" t="s">
        <v>67</v>
      </c>
      <c r="H137" t="s">
        <v>68</v>
      </c>
    </row>
    <row r="138" spans="3:10" hidden="1" x14ac:dyDescent="0.25">
      <c r="D138" s="34">
        <v>44109</v>
      </c>
      <c r="E138" t="s">
        <v>69</v>
      </c>
      <c r="H138" s="14">
        <v>1</v>
      </c>
      <c r="I138" s="35" t="s">
        <v>41</v>
      </c>
      <c r="J138" s="36">
        <f>SUM(D60:E60)</f>
        <v>0</v>
      </c>
    </row>
    <row r="139" spans="3:10" hidden="1" x14ac:dyDescent="0.25">
      <c r="D139" s="34">
        <v>44140</v>
      </c>
      <c r="E139" t="s">
        <v>70</v>
      </c>
      <c r="H139" s="14">
        <v>2</v>
      </c>
      <c r="I139" s="37" t="s">
        <v>44</v>
      </c>
      <c r="J139" s="36">
        <f>SUM(D65:E65)</f>
        <v>0</v>
      </c>
    </row>
    <row r="140" spans="3:10" hidden="1" x14ac:dyDescent="0.25">
      <c r="D140" s="34">
        <v>44170</v>
      </c>
      <c r="E140" t="s">
        <v>71</v>
      </c>
      <c r="H140" s="14">
        <v>3</v>
      </c>
      <c r="I140" s="38" t="s">
        <v>50</v>
      </c>
      <c r="J140" s="36">
        <f>SUM(D73:E73)</f>
        <v>0</v>
      </c>
    </row>
    <row r="141" spans="3:10" hidden="1" x14ac:dyDescent="0.25">
      <c r="D141" s="34">
        <v>44201</v>
      </c>
      <c r="E141" t="s">
        <v>72</v>
      </c>
      <c r="H141" s="14">
        <v>4</v>
      </c>
      <c r="I141" s="37" t="s">
        <v>73</v>
      </c>
      <c r="J141" s="36">
        <f>SUM(D79:E79)</f>
        <v>0</v>
      </c>
    </row>
    <row r="142" spans="3:10" hidden="1" x14ac:dyDescent="0.25">
      <c r="D142" s="34">
        <v>44232</v>
      </c>
      <c r="E142" t="s">
        <v>74</v>
      </c>
      <c r="H142" s="14">
        <v>5</v>
      </c>
      <c r="I142" s="37" t="s">
        <v>39</v>
      </c>
      <c r="J142" s="36">
        <f>SUM(D85:E85)</f>
        <v>0</v>
      </c>
    </row>
    <row r="143" spans="3:10" hidden="1" x14ac:dyDescent="0.25">
      <c r="D143" s="34">
        <v>44260</v>
      </c>
      <c r="E143" t="s">
        <v>75</v>
      </c>
      <c r="H143" t="s">
        <v>76</v>
      </c>
    </row>
    <row r="144" spans="3:10" hidden="1" x14ac:dyDescent="0.25">
      <c r="D144" s="34">
        <v>44291</v>
      </c>
      <c r="E144" t="s">
        <v>77</v>
      </c>
      <c r="H144" s="14">
        <v>1</v>
      </c>
      <c r="I144" s="35" t="s">
        <v>41</v>
      </c>
      <c r="J144" s="36">
        <f>SUM(D94:E94)</f>
        <v>0</v>
      </c>
    </row>
    <row r="145" spans="4:10" hidden="1" x14ac:dyDescent="0.25">
      <c r="D145" s="34">
        <v>44321</v>
      </c>
      <c r="E145" t="s">
        <v>78</v>
      </c>
      <c r="H145" s="14">
        <v>2</v>
      </c>
      <c r="I145" s="37" t="s">
        <v>44</v>
      </c>
      <c r="J145" s="36">
        <f>SUM(D99:E99)</f>
        <v>0</v>
      </c>
    </row>
    <row r="146" spans="4:10" hidden="1" x14ac:dyDescent="0.25">
      <c r="D146" s="34">
        <v>44352</v>
      </c>
      <c r="E146" t="s">
        <v>79</v>
      </c>
      <c r="H146" s="14">
        <v>3</v>
      </c>
      <c r="I146" s="38" t="s">
        <v>50</v>
      </c>
      <c r="J146" s="36">
        <f>SUM(D107:E107)</f>
        <v>0</v>
      </c>
    </row>
    <row r="147" spans="4:10" hidden="1" x14ac:dyDescent="0.25">
      <c r="D147" s="34">
        <v>44382</v>
      </c>
      <c r="E147" t="s">
        <v>80</v>
      </c>
      <c r="H147" s="14">
        <v>4</v>
      </c>
      <c r="I147" s="37" t="s">
        <v>73</v>
      </c>
      <c r="J147" s="36">
        <f>SUM(D113:E113)</f>
        <v>0</v>
      </c>
    </row>
    <row r="148" spans="4:10" hidden="1" x14ac:dyDescent="0.25">
      <c r="D148" s="34">
        <v>44413</v>
      </c>
      <c r="E148" t="s">
        <v>81</v>
      </c>
      <c r="H148" s="14">
        <v>5</v>
      </c>
      <c r="I148" s="37" t="s">
        <v>39</v>
      </c>
      <c r="J148" s="36">
        <f>SUM(D119:E119)</f>
        <v>0</v>
      </c>
    </row>
    <row r="149" spans="4:10" hidden="1" x14ac:dyDescent="0.25">
      <c r="D149" s="34">
        <v>44444</v>
      </c>
    </row>
    <row r="150" spans="4:10" hidden="1" x14ac:dyDescent="0.25">
      <c r="D150" s="34">
        <v>44474</v>
      </c>
    </row>
    <row r="151" spans="4:10" hidden="1" x14ac:dyDescent="0.25">
      <c r="D151" s="34">
        <v>44505</v>
      </c>
    </row>
    <row r="152" spans="4:10" hidden="1" x14ac:dyDescent="0.25">
      <c r="D152" s="34">
        <v>44535</v>
      </c>
    </row>
    <row r="153" spans="4:10" hidden="1" x14ac:dyDescent="0.25">
      <c r="D153" s="34">
        <v>44566</v>
      </c>
    </row>
    <row r="154" spans="4:10" hidden="1" x14ac:dyDescent="0.25">
      <c r="D154" s="34">
        <v>44597</v>
      </c>
    </row>
  </sheetData>
  <dataValidations count="1">
    <dataValidation type="list" allowBlank="1" showInputMessage="1" showErrorMessage="1" sqref="C5">
      <formula1>$D$132:$D$154</formula1>
    </dataValidation>
  </dataValidations>
  <pageMargins left="0.25" right="0.25" top="0.25" bottom="0.25" header="0.3" footer="0.3"/>
  <pageSetup scale="6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'Drop-down'!$D$6:$D$48</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29"/>
  <sheetViews>
    <sheetView zoomScale="85" zoomScaleNormal="85" workbookViewId="0">
      <selection activeCell="E8" sqref="E8"/>
    </sheetView>
  </sheetViews>
  <sheetFormatPr defaultColWidth="9" defaultRowHeight="14.4" x14ac:dyDescent="0.3"/>
  <cols>
    <col min="1" max="1" width="6.59765625" style="78" customWidth="1"/>
    <col min="2" max="2" width="9.59765625" style="78" customWidth="1"/>
    <col min="3" max="3" width="24.8984375" style="78" customWidth="1"/>
    <col min="4" max="4" width="16.19921875" style="79" customWidth="1"/>
    <col min="5" max="5" width="15.59765625" style="42" customWidth="1"/>
    <col min="6" max="6" width="12.59765625" style="42" customWidth="1"/>
    <col min="7" max="7" width="13.69921875" style="42" bestFit="1" customWidth="1"/>
    <col min="8" max="8" width="15.59765625" style="42" customWidth="1"/>
    <col min="9" max="9" width="21.09765625" style="42" customWidth="1"/>
    <col min="10" max="10" width="33.5" style="42" bestFit="1" customWidth="1"/>
    <col min="11" max="11" width="11.59765625" style="42" customWidth="1"/>
    <col min="12" max="12" width="12.8984375" style="78" customWidth="1"/>
    <col min="13" max="16384" width="9" style="42"/>
  </cols>
  <sheetData>
    <row r="1" spans="1:18" x14ac:dyDescent="0.3">
      <c r="A1" s="39"/>
      <c r="B1" s="39"/>
      <c r="C1" s="39"/>
      <c r="D1" s="40"/>
      <c r="E1" s="41"/>
      <c r="F1" s="41"/>
      <c r="G1" s="41"/>
      <c r="H1" s="41"/>
      <c r="I1" s="41"/>
      <c r="J1" s="41"/>
      <c r="K1" s="98" t="s">
        <v>82</v>
      </c>
      <c r="L1" s="98"/>
    </row>
    <row r="2" spans="1:18" ht="15.6" x14ac:dyDescent="0.3">
      <c r="A2" s="99" t="s">
        <v>83</v>
      </c>
      <c r="B2" s="99"/>
      <c r="C2" s="99"/>
      <c r="D2" s="99"/>
      <c r="E2" s="99"/>
      <c r="F2" s="99"/>
      <c r="G2" s="99"/>
      <c r="H2" s="99"/>
      <c r="I2" s="99"/>
      <c r="J2" s="99"/>
      <c r="K2" s="99"/>
      <c r="L2" s="99"/>
    </row>
    <row r="3" spans="1:18" ht="15.6" x14ac:dyDescent="0.3">
      <c r="A3" s="99" t="s">
        <v>84</v>
      </c>
      <c r="B3" s="99"/>
      <c r="C3" s="99"/>
      <c r="D3" s="99"/>
      <c r="E3" s="99"/>
      <c r="F3" s="99"/>
      <c r="G3" s="99"/>
      <c r="H3" s="99"/>
      <c r="I3" s="99"/>
      <c r="J3" s="99"/>
      <c r="K3" s="99"/>
      <c r="L3" s="99"/>
    </row>
    <row r="4" spans="1:18" x14ac:dyDescent="0.3">
      <c r="A4" s="100" t="s">
        <v>85</v>
      </c>
      <c r="B4" s="100"/>
      <c r="C4" s="100"/>
      <c r="D4" s="100"/>
      <c r="E4" s="100"/>
      <c r="F4" s="100"/>
      <c r="G4" s="100"/>
      <c r="H4" s="100"/>
      <c r="I4" s="100"/>
      <c r="J4" s="100"/>
      <c r="K4" s="100"/>
      <c r="L4" s="100"/>
    </row>
    <row r="5" spans="1:18" ht="15" thickBot="1" x14ac:dyDescent="0.35">
      <c r="A5" s="101">
        <f>'New Monthly'!C5</f>
        <v>44017</v>
      </c>
      <c r="B5" s="101"/>
      <c r="C5" s="101"/>
      <c r="D5" s="101"/>
      <c r="E5" s="101"/>
      <c r="F5" s="101"/>
      <c r="G5" s="101"/>
      <c r="H5" s="101"/>
      <c r="I5" s="101"/>
      <c r="J5" s="101"/>
      <c r="K5" s="101"/>
      <c r="L5" s="101"/>
      <c r="M5" s="43" t="s">
        <v>86</v>
      </c>
    </row>
    <row r="6" spans="1:18" ht="133.19999999999999" x14ac:dyDescent="0.3">
      <c r="A6" s="44" t="s">
        <v>87</v>
      </c>
      <c r="B6" s="44" t="s">
        <v>88</v>
      </c>
      <c r="C6" s="45" t="s">
        <v>89</v>
      </c>
      <c r="D6" s="44" t="s">
        <v>90</v>
      </c>
      <c r="E6" s="45" t="s">
        <v>91</v>
      </c>
      <c r="F6" s="46" t="s">
        <v>92</v>
      </c>
      <c r="G6" s="47" t="s">
        <v>93</v>
      </c>
      <c r="H6" s="48" t="s">
        <v>94</v>
      </c>
      <c r="I6" s="46" t="s">
        <v>95</v>
      </c>
      <c r="J6" s="45" t="s">
        <v>96</v>
      </c>
      <c r="K6" s="49" t="s">
        <v>97</v>
      </c>
      <c r="L6" s="45" t="s">
        <v>98</v>
      </c>
    </row>
    <row r="7" spans="1:18" ht="15" thickBot="1" x14ac:dyDescent="0.35">
      <c r="A7" s="50" t="s">
        <v>99</v>
      </c>
      <c r="B7" s="51"/>
      <c r="C7" s="51"/>
      <c r="D7" s="51"/>
      <c r="E7" s="51"/>
      <c r="F7" s="51"/>
      <c r="G7" s="51"/>
      <c r="H7" s="51"/>
      <c r="I7" s="51"/>
      <c r="J7" s="51"/>
      <c r="K7" s="51"/>
      <c r="L7" s="52"/>
    </row>
    <row r="8" spans="1:18" ht="58.2" thickBot="1" x14ac:dyDescent="0.35">
      <c r="A8" s="53"/>
      <c r="B8" s="53" t="s">
        <v>100</v>
      </c>
      <c r="C8" s="54" t="s">
        <v>7</v>
      </c>
      <c r="D8" s="55">
        <f>'New Monthly'!C6</f>
        <v>0</v>
      </c>
      <c r="E8" s="56">
        <v>43894</v>
      </c>
      <c r="F8" s="57" t="s">
        <v>101</v>
      </c>
      <c r="G8" s="58">
        <f>SUM('New Monthly'!C9,'New Monthly'!C60)</f>
        <v>0</v>
      </c>
      <c r="H8" s="59">
        <f>G8</f>
        <v>0</v>
      </c>
      <c r="I8" s="57" t="s">
        <v>119</v>
      </c>
      <c r="J8" s="60"/>
      <c r="K8" s="61"/>
      <c r="L8" s="62" t="s">
        <v>102</v>
      </c>
      <c r="N8" s="63"/>
      <c r="O8" s="94" t="s">
        <v>103</v>
      </c>
      <c r="P8" s="95"/>
      <c r="Q8" s="95"/>
      <c r="R8" s="95"/>
    </row>
    <row r="9" spans="1:18" ht="58.2" thickBot="1" x14ac:dyDescent="0.35">
      <c r="A9" s="53"/>
      <c r="B9" s="53" t="s">
        <v>100</v>
      </c>
      <c r="C9" s="54" t="s">
        <v>20</v>
      </c>
      <c r="D9" s="55">
        <f>D$8</f>
        <v>0</v>
      </c>
      <c r="E9" s="56">
        <v>43894</v>
      </c>
      <c r="F9" s="57" t="s">
        <v>101</v>
      </c>
      <c r="G9" s="58">
        <f>SUM('New Monthly'!C25,'New Monthly'!C65)</f>
        <v>0</v>
      </c>
      <c r="H9" s="59">
        <f>G9</f>
        <v>0</v>
      </c>
      <c r="I9" s="57" t="s">
        <v>120</v>
      </c>
      <c r="J9" s="60" t="s">
        <v>121</v>
      </c>
      <c r="K9" s="61"/>
      <c r="L9" s="62" t="s">
        <v>102</v>
      </c>
      <c r="N9" s="64"/>
      <c r="O9" s="94" t="s">
        <v>104</v>
      </c>
      <c r="P9" s="95"/>
      <c r="Q9" s="95"/>
      <c r="R9" s="95"/>
    </row>
    <row r="10" spans="1:18" ht="57.6" x14ac:dyDescent="0.3">
      <c r="A10" s="53"/>
      <c r="B10" s="53" t="s">
        <v>100</v>
      </c>
      <c r="C10" s="65" t="s">
        <v>24</v>
      </c>
      <c r="D10" s="55">
        <f>D$8</f>
        <v>0</v>
      </c>
      <c r="E10" s="56">
        <v>43894</v>
      </c>
      <c r="F10" s="57" t="s">
        <v>101</v>
      </c>
      <c r="G10" s="58">
        <f>SUM('New Monthly'!C32,'New Monthly'!C73)</f>
        <v>0</v>
      </c>
      <c r="H10" s="59">
        <f>G10</f>
        <v>0</v>
      </c>
      <c r="I10" s="57" t="s">
        <v>120</v>
      </c>
      <c r="J10" s="60"/>
      <c r="K10" s="61"/>
      <c r="L10" s="62" t="s">
        <v>102</v>
      </c>
    </row>
    <row r="11" spans="1:18" ht="58.2" thickBot="1" x14ac:dyDescent="0.35">
      <c r="A11" s="80"/>
      <c r="B11" s="53" t="s">
        <v>100</v>
      </c>
      <c r="C11" s="54" t="s">
        <v>111</v>
      </c>
      <c r="D11" s="55">
        <f>D$8</f>
        <v>0</v>
      </c>
      <c r="E11" s="56">
        <v>43894</v>
      </c>
      <c r="F11" s="57" t="s">
        <v>101</v>
      </c>
      <c r="G11" s="58">
        <f>SUM('New Monthly'!C40,'New Monthly'!C79)</f>
        <v>0</v>
      </c>
      <c r="H11" s="59">
        <f>G11</f>
        <v>0</v>
      </c>
      <c r="I11" s="66" t="s">
        <v>120</v>
      </c>
      <c r="J11" s="60"/>
      <c r="K11" s="61"/>
      <c r="L11" s="62" t="s">
        <v>102</v>
      </c>
    </row>
    <row r="12" spans="1:18" ht="15" thickBot="1" x14ac:dyDescent="0.35">
      <c r="A12" s="81"/>
      <c r="B12" s="82"/>
      <c r="C12" s="83"/>
      <c r="D12" s="84" t="s">
        <v>105</v>
      </c>
      <c r="E12" s="84"/>
      <c r="F12" s="84"/>
      <c r="G12" s="85">
        <f>SUM(G8:G11)</f>
        <v>0</v>
      </c>
      <c r="H12" s="88">
        <f>SUM(H8:H11)</f>
        <v>0</v>
      </c>
      <c r="I12" s="86"/>
      <c r="J12" s="86"/>
      <c r="K12" s="86"/>
      <c r="L12" s="87"/>
    </row>
    <row r="13" spans="1:18" x14ac:dyDescent="0.3">
      <c r="A13" s="69" t="s">
        <v>40</v>
      </c>
      <c r="B13" s="69"/>
      <c r="C13" s="70"/>
      <c r="D13" s="69"/>
      <c r="E13" s="70"/>
      <c r="F13" s="71"/>
      <c r="G13" s="72"/>
      <c r="H13" s="73"/>
      <c r="I13" s="71"/>
      <c r="J13" s="70"/>
      <c r="K13" s="74"/>
      <c r="L13" s="71"/>
    </row>
    <row r="14" spans="1:18" ht="57.6" x14ac:dyDescent="0.3">
      <c r="A14" s="53"/>
      <c r="B14" s="53" t="s">
        <v>100</v>
      </c>
      <c r="C14" s="54" t="s">
        <v>41</v>
      </c>
      <c r="D14" s="55">
        <f>D$8</f>
        <v>0</v>
      </c>
      <c r="E14" s="68">
        <v>43894</v>
      </c>
      <c r="F14" s="57" t="s">
        <v>101</v>
      </c>
      <c r="G14" s="67">
        <f>'New Monthly'!C60</f>
        <v>0</v>
      </c>
      <c r="H14" s="59">
        <f>G14</f>
        <v>0</v>
      </c>
      <c r="I14" s="57" t="s">
        <v>120</v>
      </c>
      <c r="J14" s="60" t="s">
        <v>118</v>
      </c>
      <c r="K14" s="61"/>
      <c r="L14" s="62" t="s">
        <v>102</v>
      </c>
    </row>
    <row r="15" spans="1:18" ht="57.6" x14ac:dyDescent="0.3">
      <c r="A15" s="53"/>
      <c r="B15" s="53" t="s">
        <v>100</v>
      </c>
      <c r="C15" s="54" t="s">
        <v>44</v>
      </c>
      <c r="D15" s="55">
        <f>D$8</f>
        <v>0</v>
      </c>
      <c r="E15" s="68">
        <v>43894</v>
      </c>
      <c r="F15" s="57" t="s">
        <v>101</v>
      </c>
      <c r="G15" s="67">
        <f>'New Monthly'!C65</f>
        <v>0</v>
      </c>
      <c r="H15" s="59">
        <f>G15</f>
        <v>0</v>
      </c>
      <c r="I15" s="57" t="s">
        <v>120</v>
      </c>
      <c r="J15" s="60" t="s">
        <v>118</v>
      </c>
      <c r="K15" s="61"/>
      <c r="L15" s="62" t="s">
        <v>102</v>
      </c>
    </row>
    <row r="16" spans="1:18" ht="57.6" x14ac:dyDescent="0.3">
      <c r="A16" s="53"/>
      <c r="B16" s="53" t="s">
        <v>100</v>
      </c>
      <c r="C16" s="54" t="s">
        <v>50</v>
      </c>
      <c r="D16" s="55">
        <f>D$8</f>
        <v>0</v>
      </c>
      <c r="E16" s="68">
        <v>43894</v>
      </c>
      <c r="F16" s="57" t="s">
        <v>101</v>
      </c>
      <c r="G16" s="67">
        <f>'New Monthly'!C73</f>
        <v>0</v>
      </c>
      <c r="H16" s="59">
        <f>G16</f>
        <v>0</v>
      </c>
      <c r="I16" s="57" t="s">
        <v>120</v>
      </c>
      <c r="J16" s="60" t="s">
        <v>118</v>
      </c>
      <c r="K16" s="61"/>
      <c r="L16" s="62" t="s">
        <v>102</v>
      </c>
    </row>
    <row r="17" spans="1:12" ht="58.2" thickBot="1" x14ac:dyDescent="0.35">
      <c r="A17" s="53"/>
      <c r="B17" s="53" t="s">
        <v>100</v>
      </c>
      <c r="C17" s="54" t="s">
        <v>73</v>
      </c>
      <c r="D17" s="55">
        <f>D$8</f>
        <v>0</v>
      </c>
      <c r="E17" s="68">
        <v>43894</v>
      </c>
      <c r="F17" s="57" t="s">
        <v>101</v>
      </c>
      <c r="G17" s="67">
        <f>'New Monthly'!C79</f>
        <v>0</v>
      </c>
      <c r="H17" s="59">
        <f>G17</f>
        <v>0</v>
      </c>
      <c r="I17" s="57" t="s">
        <v>120</v>
      </c>
      <c r="J17" s="60" t="s">
        <v>118</v>
      </c>
      <c r="K17" s="61"/>
      <c r="L17" s="62" t="s">
        <v>102</v>
      </c>
    </row>
    <row r="18" spans="1:12" ht="15" thickBot="1" x14ac:dyDescent="0.35">
      <c r="A18" s="81"/>
      <c r="B18" s="82"/>
      <c r="C18" s="83"/>
      <c r="D18" s="84" t="s">
        <v>107</v>
      </c>
      <c r="E18" s="84"/>
      <c r="F18" s="84"/>
      <c r="G18" s="85">
        <f>SUM(G14:G17)</f>
        <v>0</v>
      </c>
      <c r="H18" s="88">
        <f>SUM(H14:H17)</f>
        <v>0</v>
      </c>
      <c r="I18" s="86"/>
      <c r="J18" s="86"/>
      <c r="K18" s="86"/>
      <c r="L18" s="87"/>
    </row>
    <row r="19" spans="1:12" x14ac:dyDescent="0.3">
      <c r="A19" s="69" t="s">
        <v>106</v>
      </c>
      <c r="B19" s="69"/>
      <c r="C19" s="70"/>
      <c r="D19" s="69"/>
      <c r="E19" s="70"/>
      <c r="F19" s="71"/>
      <c r="G19" s="72"/>
      <c r="H19" s="73"/>
      <c r="I19" s="71"/>
      <c r="J19" s="70"/>
      <c r="K19" s="74"/>
      <c r="L19" s="71"/>
    </row>
    <row r="20" spans="1:12" ht="57.6" x14ac:dyDescent="0.3">
      <c r="A20" s="53"/>
      <c r="B20" s="53" t="s">
        <v>100</v>
      </c>
      <c r="C20" s="54" t="s">
        <v>41</v>
      </c>
      <c r="D20" s="55">
        <f>D$8</f>
        <v>0</v>
      </c>
      <c r="E20" s="68">
        <v>43894</v>
      </c>
      <c r="F20" s="57" t="s">
        <v>101</v>
      </c>
      <c r="G20" s="67">
        <f>'New Monthly'!C94</f>
        <v>0</v>
      </c>
      <c r="H20" s="59">
        <f>G20</f>
        <v>0</v>
      </c>
      <c r="I20" s="57" t="s">
        <v>128</v>
      </c>
      <c r="J20" s="60" t="s">
        <v>128</v>
      </c>
      <c r="K20" s="61"/>
      <c r="L20" s="62" t="s">
        <v>102</v>
      </c>
    </row>
    <row r="21" spans="1:12" ht="57.6" x14ac:dyDescent="0.3">
      <c r="A21" s="53"/>
      <c r="B21" s="53" t="s">
        <v>100</v>
      </c>
      <c r="C21" s="54" t="s">
        <v>44</v>
      </c>
      <c r="D21" s="55">
        <f>D$8</f>
        <v>0</v>
      </c>
      <c r="E21" s="68">
        <v>43894</v>
      </c>
      <c r="F21" s="57" t="s">
        <v>101</v>
      </c>
      <c r="G21" s="67">
        <f>'New Monthly'!C99</f>
        <v>0</v>
      </c>
      <c r="H21" s="59">
        <f>G21</f>
        <v>0</v>
      </c>
      <c r="I21" s="57" t="s">
        <v>128</v>
      </c>
      <c r="J21" s="60" t="s">
        <v>128</v>
      </c>
      <c r="K21" s="61"/>
      <c r="L21" s="62" t="s">
        <v>102</v>
      </c>
    </row>
    <row r="22" spans="1:12" ht="57.6" x14ac:dyDescent="0.3">
      <c r="A22" s="53"/>
      <c r="B22" s="53" t="s">
        <v>100</v>
      </c>
      <c r="C22" s="54" t="s">
        <v>50</v>
      </c>
      <c r="D22" s="55">
        <f>D$8</f>
        <v>0</v>
      </c>
      <c r="E22" s="68">
        <v>43894</v>
      </c>
      <c r="F22" s="57" t="s">
        <v>101</v>
      </c>
      <c r="G22" s="67">
        <f>'New Monthly'!C107</f>
        <v>0</v>
      </c>
      <c r="H22" s="59">
        <f>G22</f>
        <v>0</v>
      </c>
      <c r="I22" s="57" t="s">
        <v>128</v>
      </c>
      <c r="J22" s="60" t="s">
        <v>128</v>
      </c>
      <c r="K22" s="61"/>
      <c r="L22" s="62" t="s">
        <v>102</v>
      </c>
    </row>
    <row r="23" spans="1:12" ht="58.2" thickBot="1" x14ac:dyDescent="0.35">
      <c r="A23" s="53"/>
      <c r="B23" s="53" t="s">
        <v>100</v>
      </c>
      <c r="C23" s="54" t="s">
        <v>73</v>
      </c>
      <c r="D23" s="55">
        <f>D$8</f>
        <v>0</v>
      </c>
      <c r="E23" s="68">
        <v>43894</v>
      </c>
      <c r="F23" s="57" t="s">
        <v>101</v>
      </c>
      <c r="G23" s="67">
        <f>'New Monthly'!C113</f>
        <v>0</v>
      </c>
      <c r="H23" s="59">
        <f>G23</f>
        <v>0</v>
      </c>
      <c r="I23" s="57" t="s">
        <v>128</v>
      </c>
      <c r="J23" s="60" t="s">
        <v>128</v>
      </c>
      <c r="K23" s="61"/>
      <c r="L23" s="62" t="s">
        <v>102</v>
      </c>
    </row>
    <row r="24" spans="1:12" ht="15" thickBot="1" x14ac:dyDescent="0.35">
      <c r="A24" s="81"/>
      <c r="B24" s="82"/>
      <c r="C24" s="83"/>
      <c r="D24" s="84" t="s">
        <v>107</v>
      </c>
      <c r="E24" s="84"/>
      <c r="F24" s="84"/>
      <c r="G24" s="85">
        <f>SUM(G20:G23)</f>
        <v>0</v>
      </c>
      <c r="H24" s="88">
        <f>SUM(H20:H23)</f>
        <v>0</v>
      </c>
      <c r="I24" s="86"/>
      <c r="J24" s="86"/>
      <c r="K24" s="86"/>
      <c r="L24" s="87"/>
    </row>
    <row r="25" spans="1:12" ht="15" thickBot="1" x14ac:dyDescent="0.35">
      <c r="A25" s="81"/>
      <c r="B25" s="82"/>
      <c r="C25" s="83"/>
      <c r="D25" s="84" t="s">
        <v>108</v>
      </c>
      <c r="E25" s="84"/>
      <c r="F25" s="84"/>
      <c r="G25" s="85">
        <f>SUM(G24,G12)</f>
        <v>0</v>
      </c>
      <c r="H25" s="88">
        <f>SUM(H24,H12)</f>
        <v>0</v>
      </c>
      <c r="I25" s="86"/>
      <c r="J25" s="86"/>
      <c r="K25" s="86"/>
      <c r="L25" s="87"/>
    </row>
    <row r="26" spans="1:12" x14ac:dyDescent="0.3">
      <c r="A26" s="75"/>
      <c r="B26" s="75"/>
      <c r="C26" s="75"/>
      <c r="D26" s="76"/>
      <c r="E26" s="77"/>
      <c r="F26" s="77"/>
      <c r="G26" s="77"/>
      <c r="H26" s="77"/>
      <c r="I26" s="77"/>
      <c r="J26" s="77"/>
      <c r="K26" s="77"/>
      <c r="L26" s="75"/>
    </row>
    <row r="27" spans="1:12" x14ac:dyDescent="0.3">
      <c r="A27" s="96" t="s">
        <v>109</v>
      </c>
      <c r="B27" s="96"/>
      <c r="C27" s="96"/>
      <c r="D27" s="96"/>
      <c r="E27" s="96"/>
      <c r="F27" s="96"/>
      <c r="G27" s="96"/>
      <c r="H27" s="96"/>
      <c r="I27" s="96"/>
      <c r="J27" s="96"/>
      <c r="K27" s="96"/>
      <c r="L27" s="96"/>
    </row>
    <row r="28" spans="1:12" x14ac:dyDescent="0.3">
      <c r="A28" s="97" t="s">
        <v>110</v>
      </c>
      <c r="B28" s="97"/>
      <c r="C28" s="97"/>
      <c r="D28" s="97"/>
      <c r="E28" s="97"/>
      <c r="F28" s="97"/>
      <c r="G28" s="97"/>
      <c r="H28" s="97"/>
      <c r="I28" s="97"/>
      <c r="J28" s="97"/>
      <c r="K28" s="97"/>
      <c r="L28" s="97"/>
    </row>
    <row r="29" spans="1:12" x14ac:dyDescent="0.3">
      <c r="A29" s="39"/>
      <c r="B29" s="39"/>
      <c r="C29" s="39"/>
      <c r="D29" s="40"/>
      <c r="E29" s="41"/>
      <c r="F29" s="41"/>
      <c r="G29" s="41"/>
      <c r="H29" s="41"/>
      <c r="I29" s="41"/>
      <c r="J29" s="41"/>
      <c r="K29" s="41"/>
      <c r="L29" s="39"/>
    </row>
  </sheetData>
  <mergeCells count="9">
    <mergeCell ref="O9:R9"/>
    <mergeCell ref="A27:L27"/>
    <mergeCell ref="A28:L28"/>
    <mergeCell ref="K1:L1"/>
    <mergeCell ref="A2:L2"/>
    <mergeCell ref="A3:L3"/>
    <mergeCell ref="A4:L4"/>
    <mergeCell ref="A5:L5"/>
    <mergeCell ref="O8:R8"/>
  </mergeCells>
  <printOptions horizontalCentered="1"/>
  <pageMargins left="0.2" right="0.2" top="0.5" bottom="0.5" header="0.3" footer="0.3"/>
  <pageSetup scale="50" fitToHeight="0" orientation="landscape" r:id="rId1"/>
  <headerFooter>
    <oddFooter>&amp;C&amp;10&amp;P&amp;R&amp;10March 2020&amp;LI:\Unit\BL\2020\Attachment I, 20-XX COVID-19 Cost Tracking.xlsx</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48"/>
  <sheetViews>
    <sheetView topLeftCell="A4" workbookViewId="0">
      <selection activeCell="D34" sqref="D34"/>
    </sheetView>
  </sheetViews>
  <sheetFormatPr defaultRowHeight="13.8" x14ac:dyDescent="0.25"/>
  <sheetData>
    <row r="3" spans="3:4" x14ac:dyDescent="0.25">
      <c r="C3" s="91" t="s">
        <v>136</v>
      </c>
      <c r="D3" s="92"/>
    </row>
    <row r="4" spans="3:4" x14ac:dyDescent="0.25">
      <c r="C4" s="91"/>
      <c r="D4" s="92"/>
    </row>
    <row r="5" spans="3:4" x14ac:dyDescent="0.25">
      <c r="C5" s="6" t="s">
        <v>58</v>
      </c>
      <c r="D5" s="6" t="s">
        <v>137</v>
      </c>
    </row>
    <row r="6" spans="3:4" x14ac:dyDescent="0.25">
      <c r="C6" s="34">
        <v>43926</v>
      </c>
      <c r="D6" t="s">
        <v>138</v>
      </c>
    </row>
    <row r="7" spans="3:4" x14ac:dyDescent="0.25">
      <c r="C7" s="34">
        <v>43956</v>
      </c>
      <c r="D7" t="s">
        <v>139</v>
      </c>
    </row>
    <row r="8" spans="3:4" x14ac:dyDescent="0.25">
      <c r="C8" s="34">
        <v>43987</v>
      </c>
      <c r="D8" t="s">
        <v>140</v>
      </c>
    </row>
    <row r="9" spans="3:4" x14ac:dyDescent="0.25">
      <c r="C9" s="34">
        <v>44017</v>
      </c>
      <c r="D9" t="s">
        <v>141</v>
      </c>
    </row>
    <row r="10" spans="3:4" x14ac:dyDescent="0.25">
      <c r="C10" s="34">
        <v>44048</v>
      </c>
      <c r="D10" t="s">
        <v>142</v>
      </c>
    </row>
    <row r="11" spans="3:4" x14ac:dyDescent="0.25">
      <c r="C11" s="34">
        <v>44079</v>
      </c>
      <c r="D11" t="s">
        <v>143</v>
      </c>
    </row>
    <row r="12" spans="3:4" x14ac:dyDescent="0.25">
      <c r="C12" s="34">
        <v>44109</v>
      </c>
      <c r="D12" t="s">
        <v>144</v>
      </c>
    </row>
    <row r="13" spans="3:4" x14ac:dyDescent="0.25">
      <c r="C13" s="34">
        <v>44140</v>
      </c>
      <c r="D13" t="s">
        <v>145</v>
      </c>
    </row>
    <row r="14" spans="3:4" x14ac:dyDescent="0.25">
      <c r="C14" s="34">
        <v>44170</v>
      </c>
      <c r="D14" t="s">
        <v>146</v>
      </c>
    </row>
    <row r="15" spans="3:4" x14ac:dyDescent="0.25">
      <c r="C15" s="34">
        <v>44201</v>
      </c>
      <c r="D15" t="s">
        <v>147</v>
      </c>
    </row>
    <row r="16" spans="3:4" x14ac:dyDescent="0.25">
      <c r="C16" s="34">
        <v>44232</v>
      </c>
      <c r="D16" t="s">
        <v>148</v>
      </c>
    </row>
    <row r="17" spans="3:4" x14ac:dyDescent="0.25">
      <c r="C17" s="34">
        <v>44260</v>
      </c>
      <c r="D17" t="s">
        <v>149</v>
      </c>
    </row>
    <row r="18" spans="3:4" x14ac:dyDescent="0.25">
      <c r="C18" s="34">
        <v>44291</v>
      </c>
      <c r="D18" t="s">
        <v>150</v>
      </c>
    </row>
    <row r="19" spans="3:4" x14ac:dyDescent="0.25">
      <c r="C19" s="34">
        <v>44321</v>
      </c>
      <c r="D19" t="s">
        <v>151</v>
      </c>
    </row>
    <row r="20" spans="3:4" x14ac:dyDescent="0.25">
      <c r="C20" s="34">
        <v>44352</v>
      </c>
      <c r="D20" t="s">
        <v>152</v>
      </c>
    </row>
    <row r="21" spans="3:4" x14ac:dyDescent="0.25">
      <c r="C21" s="34">
        <v>44382</v>
      </c>
      <c r="D21" t="s">
        <v>153</v>
      </c>
    </row>
    <row r="22" spans="3:4" x14ac:dyDescent="0.25">
      <c r="C22" s="34">
        <v>44413</v>
      </c>
      <c r="D22" t="s">
        <v>154</v>
      </c>
    </row>
    <row r="23" spans="3:4" x14ac:dyDescent="0.25">
      <c r="C23" s="34">
        <v>44444</v>
      </c>
      <c r="D23" t="s">
        <v>155</v>
      </c>
    </row>
    <row r="24" spans="3:4" x14ac:dyDescent="0.25">
      <c r="C24" s="34">
        <v>44474</v>
      </c>
      <c r="D24" t="s">
        <v>156</v>
      </c>
    </row>
    <row r="25" spans="3:4" x14ac:dyDescent="0.25">
      <c r="C25" s="34">
        <v>44505</v>
      </c>
      <c r="D25" t="s">
        <v>157</v>
      </c>
    </row>
    <row r="26" spans="3:4" x14ac:dyDescent="0.25">
      <c r="C26" s="34">
        <v>44535</v>
      </c>
      <c r="D26" t="s">
        <v>158</v>
      </c>
    </row>
    <row r="27" spans="3:4" x14ac:dyDescent="0.25">
      <c r="C27" s="34">
        <v>44566</v>
      </c>
      <c r="D27" t="s">
        <v>159</v>
      </c>
    </row>
    <row r="28" spans="3:4" x14ac:dyDescent="0.25">
      <c r="C28" s="34">
        <v>44597</v>
      </c>
      <c r="D28" t="s">
        <v>160</v>
      </c>
    </row>
    <row r="29" spans="3:4" x14ac:dyDescent="0.25">
      <c r="D29" t="s">
        <v>161</v>
      </c>
    </row>
    <row r="30" spans="3:4" x14ac:dyDescent="0.25">
      <c r="D30" t="s">
        <v>162</v>
      </c>
    </row>
    <row r="31" spans="3:4" x14ac:dyDescent="0.25">
      <c r="D31" t="s">
        <v>163</v>
      </c>
    </row>
    <row r="32" spans="3:4" x14ac:dyDescent="0.25">
      <c r="D32" t="s">
        <v>164</v>
      </c>
    </row>
    <row r="33" spans="4:4" x14ac:dyDescent="0.25">
      <c r="D33" t="s">
        <v>165</v>
      </c>
    </row>
    <row r="34" spans="4:4" x14ac:dyDescent="0.25">
      <c r="D34" t="s">
        <v>166</v>
      </c>
    </row>
    <row r="35" spans="4:4" x14ac:dyDescent="0.25">
      <c r="D35" t="s">
        <v>167</v>
      </c>
    </row>
    <row r="36" spans="4:4" x14ac:dyDescent="0.25">
      <c r="D36" t="s">
        <v>168</v>
      </c>
    </row>
    <row r="37" spans="4:4" x14ac:dyDescent="0.25">
      <c r="D37" t="s">
        <v>182</v>
      </c>
    </row>
    <row r="38" spans="4:4" x14ac:dyDescent="0.25">
      <c r="D38" t="s">
        <v>169</v>
      </c>
    </row>
    <row r="39" spans="4:4" x14ac:dyDescent="0.25">
      <c r="D39" t="s">
        <v>170</v>
      </c>
    </row>
    <row r="40" spans="4:4" x14ac:dyDescent="0.25">
      <c r="D40" t="s">
        <v>171</v>
      </c>
    </row>
    <row r="41" spans="4:4" x14ac:dyDescent="0.25">
      <c r="D41" t="s">
        <v>172</v>
      </c>
    </row>
    <row r="42" spans="4:4" x14ac:dyDescent="0.25">
      <c r="D42" t="s">
        <v>173</v>
      </c>
    </row>
    <row r="43" spans="4:4" x14ac:dyDescent="0.25">
      <c r="D43" t="s">
        <v>174</v>
      </c>
    </row>
    <row r="44" spans="4:4" x14ac:dyDescent="0.25">
      <c r="D44" t="s">
        <v>175</v>
      </c>
    </row>
    <row r="45" spans="4:4" x14ac:dyDescent="0.25">
      <c r="D45" t="s">
        <v>176</v>
      </c>
    </row>
    <row r="46" spans="4:4" x14ac:dyDescent="0.25">
      <c r="D46" t="s">
        <v>177</v>
      </c>
    </row>
    <row r="47" spans="4:4" x14ac:dyDescent="0.25">
      <c r="D47" t="s">
        <v>178</v>
      </c>
    </row>
    <row r="48" spans="4:4" x14ac:dyDescent="0.25">
      <c r="D48"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New Monthly</vt:lpstr>
      <vt:lpstr>New Total to Date</vt:lpstr>
      <vt:lpstr>Drop-down</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dfung</dc:creator>
  <cp:lastModifiedBy>Maya Woodson Turman</cp:lastModifiedBy>
  <dcterms:created xsi:type="dcterms:W3CDTF">2020-05-15T17:46:16Z</dcterms:created>
  <dcterms:modified xsi:type="dcterms:W3CDTF">2021-02-08T22:59:32Z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