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RPB Budget\Private\Central Resource Administration\Recharge\FY26 Budget Recharge Process\"/>
    </mc:Choice>
  </mc:AlternateContent>
  <bookViews>
    <workbookView xWindow="0" yWindow="0" windowWidth="19200" windowHeight="6180" tabRatio="849"/>
  </bookViews>
  <sheets>
    <sheet name="Certification" sheetId="1" r:id="rId1"/>
    <sheet name="9EB8F92457F34BFF90FBA3E00050257" sheetId="15" state="hidden" r:id="rId2"/>
    <sheet name="2EFA6F69CE2F4FFA8F292ED9F9A22D1" sheetId="18" state="hidden" r:id="rId3"/>
    <sheet name="Financial Trends" sheetId="16" r:id="rId4"/>
    <sheet name="Forecast" sheetId="22" r:id="rId5"/>
    <sheet name="Tolerance Calculation" sheetId="19" r:id="rId6"/>
    <sheet name="Narrative" sheetId="12" r:id="rId7"/>
    <sheet name="SWOT analysis" sheetId="20" r:id="rId8"/>
    <sheet name="Rate Sheet &amp; Approval" sheetId="11" r:id="rId9"/>
    <sheet name="Productive Hours" sheetId="3" r:id="rId10"/>
    <sheet name="Hourly Rate Calculation" sheetId="8" r:id="rId11"/>
    <sheet name="Depreciation Schedule" sheetId="7" r:id="rId12"/>
    <sheet name="Percentage Service Fee" sheetId="4" r:id="rId13"/>
    <sheet name="Item Rate Sample " sheetId="6" r:id="rId14"/>
    <sheet name="Multiple Rates Sample" sheetId="13" r:id="rId15"/>
  </sheets>
  <externalReferences>
    <externalReference r:id="rId16"/>
  </externalReferences>
  <definedNames>
    <definedName name="_xlnm.Print_Area" localSheetId="0">Certification!$A$1:$P$118</definedName>
    <definedName name="_xlnm.Print_Area" localSheetId="11">'Depreciation Schedule'!$A$1:$R$34</definedName>
    <definedName name="_xlnm.Print_Area" localSheetId="10">'Hourly Rate Calculation'!$A$1:$O$54</definedName>
    <definedName name="_xlnm.Print_Area" localSheetId="13">'Item Rate Sample '!$A$1:$O$42</definedName>
    <definedName name="_xlnm.Print_Area" localSheetId="14">'Multiple Rates Sample'!$A$1:$Y$38</definedName>
    <definedName name="_xlnm.Print_Area" localSheetId="6">Narrative!$A$1:$G$30</definedName>
    <definedName name="_xlnm.Print_Area" localSheetId="12">'Percentage Service Fee'!$A$1:$O$43</definedName>
    <definedName name="_xlnm.Print_Area" localSheetId="9">'Productive Hours'!$A$1:$K$38</definedName>
    <definedName name="_xlnm.Print_Area" localSheetId="8">'Rate Sheet &amp; Approval'!$A$1:$AD$45</definedName>
  </definedNames>
  <calcPr calcId="162913"/>
</workbook>
</file>

<file path=xl/calcChain.xml><?xml version="1.0" encoding="utf-8"?>
<calcChain xmlns="http://schemas.openxmlformats.org/spreadsheetml/2006/main">
  <c r="O62" i="8" l="1"/>
  <c r="W45" i="13" l="1"/>
  <c r="U45" i="13"/>
  <c r="S45" i="13"/>
  <c r="Q45" i="13"/>
  <c r="O45" i="13"/>
  <c r="M45" i="13"/>
  <c r="K45" i="13"/>
  <c r="AA30" i="19"/>
  <c r="AA43" i="19"/>
  <c r="K16" i="3" l="1"/>
  <c r="J16" i="3"/>
  <c r="W12" i="13" l="1"/>
  <c r="W11" i="13"/>
  <c r="W10" i="13"/>
  <c r="W9" i="13"/>
  <c r="U12" i="13"/>
  <c r="U11" i="13"/>
  <c r="U10" i="13"/>
  <c r="U9" i="13"/>
  <c r="S12" i="13"/>
  <c r="S11" i="13"/>
  <c r="S10" i="13"/>
  <c r="S9" i="13"/>
  <c r="Q12" i="13"/>
  <c r="Q11" i="13"/>
  <c r="Q10" i="13"/>
  <c r="Q9" i="13"/>
  <c r="O12" i="13"/>
  <c r="O11" i="13"/>
  <c r="O10" i="13"/>
  <c r="O9" i="13"/>
  <c r="M12" i="13"/>
  <c r="M11" i="13"/>
  <c r="M10" i="13"/>
  <c r="M9" i="13"/>
  <c r="K12" i="13"/>
  <c r="K11" i="13"/>
  <c r="K10" i="13"/>
  <c r="K9" i="13"/>
  <c r="B4" i="12" l="1"/>
  <c r="A4" i="3" l="1"/>
  <c r="A5" i="8"/>
  <c r="C5" i="20"/>
  <c r="F5" i="12"/>
  <c r="B5" i="12"/>
  <c r="R41" i="22"/>
  <c r="R81" i="22" l="1"/>
  <c r="Q81" i="22"/>
  <c r="P81" i="22"/>
  <c r="O81" i="22"/>
  <c r="N81" i="22"/>
  <c r="M81" i="22"/>
  <c r="L81" i="22"/>
  <c r="K81" i="22"/>
  <c r="J81" i="22"/>
  <c r="I81" i="22"/>
  <c r="H81" i="22"/>
  <c r="G81" i="22"/>
  <c r="F81" i="22"/>
  <c r="E81" i="22"/>
  <c r="D81" i="22"/>
  <c r="C81" i="22"/>
  <c r="B81" i="22"/>
  <c r="R48" i="22"/>
  <c r="R82" i="22" s="1"/>
  <c r="Q48" i="22"/>
  <c r="Q82" i="22" s="1"/>
  <c r="P48" i="22"/>
  <c r="P82" i="22" s="1"/>
  <c r="O48" i="22"/>
  <c r="O82" i="22" s="1"/>
  <c r="N48" i="22"/>
  <c r="N82" i="22" s="1"/>
  <c r="M48" i="22"/>
  <c r="M82" i="22" s="1"/>
  <c r="L48" i="22"/>
  <c r="L82" i="22" s="1"/>
  <c r="K48" i="22"/>
  <c r="K82" i="22" s="1"/>
  <c r="J48" i="22"/>
  <c r="J82" i="22" s="1"/>
  <c r="I48" i="22"/>
  <c r="I82" i="22" s="1"/>
  <c r="H48" i="22"/>
  <c r="H82" i="22" s="1"/>
  <c r="G48" i="22"/>
  <c r="G82" i="22" s="1"/>
  <c r="F48" i="22"/>
  <c r="F82" i="22" s="1"/>
  <c r="E48" i="22"/>
  <c r="E82" i="22" s="1"/>
  <c r="D48" i="22"/>
  <c r="D82" i="22" s="1"/>
  <c r="C48" i="22"/>
  <c r="C82" i="22" s="1"/>
  <c r="B48" i="22"/>
  <c r="B82" i="22" s="1"/>
  <c r="R47" i="22"/>
  <c r="Q47" i="22"/>
  <c r="P47" i="22"/>
  <c r="O47" i="22"/>
  <c r="N47" i="22"/>
  <c r="M47" i="22"/>
  <c r="L47" i="22"/>
  <c r="K47" i="22"/>
  <c r="J47" i="22"/>
  <c r="I47" i="22"/>
  <c r="H47" i="22"/>
  <c r="G47" i="22"/>
  <c r="F47" i="22"/>
  <c r="E47" i="22"/>
  <c r="D47" i="22"/>
  <c r="C47" i="22"/>
  <c r="B47" i="22"/>
  <c r="C79" i="16" l="1"/>
  <c r="D79" i="16"/>
  <c r="E79" i="16"/>
  <c r="F79" i="16"/>
  <c r="G79" i="16"/>
  <c r="H79" i="16"/>
  <c r="I79" i="16"/>
  <c r="J79" i="16"/>
  <c r="K79" i="16"/>
  <c r="L79" i="16"/>
  <c r="M79" i="16"/>
  <c r="N79" i="16"/>
  <c r="O79" i="16"/>
  <c r="P79" i="16"/>
  <c r="Q79" i="16"/>
  <c r="R79" i="16"/>
  <c r="B79" i="16"/>
  <c r="R45" i="16"/>
  <c r="Q45" i="16"/>
  <c r="P45" i="16"/>
  <c r="O45" i="16"/>
  <c r="N45" i="16"/>
  <c r="M45" i="16"/>
  <c r="L45" i="16"/>
  <c r="K45" i="16"/>
  <c r="J45" i="16"/>
  <c r="I45" i="16"/>
  <c r="H45" i="16"/>
  <c r="G45" i="16"/>
  <c r="F45" i="16"/>
  <c r="E45" i="16"/>
  <c r="D45" i="16"/>
  <c r="C45" i="16"/>
  <c r="B45" i="16"/>
  <c r="H88" i="1" l="1"/>
  <c r="B37" i="19" l="1"/>
  <c r="C37" i="19"/>
  <c r="D37" i="19"/>
  <c r="E37" i="19"/>
  <c r="F37" i="19"/>
  <c r="G37" i="19"/>
  <c r="B38" i="19"/>
  <c r="C38" i="19"/>
  <c r="D38" i="19"/>
  <c r="E38" i="19"/>
  <c r="F38" i="19"/>
  <c r="G38" i="19"/>
  <c r="B24" i="19"/>
  <c r="C24" i="19"/>
  <c r="D24" i="19"/>
  <c r="E24" i="19"/>
  <c r="F24" i="19"/>
  <c r="G24" i="19"/>
  <c r="B25" i="19"/>
  <c r="C25" i="19"/>
  <c r="D25" i="19"/>
  <c r="E25" i="19"/>
  <c r="F25" i="19"/>
  <c r="G25" i="19"/>
  <c r="I24" i="13" l="1"/>
  <c r="K7" i="13"/>
  <c r="A4" i="13"/>
  <c r="A4" i="6"/>
  <c r="A4" i="4"/>
  <c r="B6" i="11"/>
  <c r="AB6" i="11"/>
  <c r="B4" i="11"/>
  <c r="C4" i="7"/>
  <c r="C5" i="7"/>
  <c r="M4" i="1"/>
  <c r="R46" i="16" l="1"/>
  <c r="R80" i="16" s="1"/>
  <c r="C46" i="16"/>
  <c r="C80" i="16" s="1"/>
  <c r="D46" i="16"/>
  <c r="D80" i="16" s="1"/>
  <c r="E46" i="16"/>
  <c r="E80" i="16" s="1"/>
  <c r="F46" i="16"/>
  <c r="F80" i="16" s="1"/>
  <c r="G46" i="16"/>
  <c r="G80" i="16" s="1"/>
  <c r="H46" i="16"/>
  <c r="H80" i="16" s="1"/>
  <c r="I46" i="16"/>
  <c r="I80" i="16" s="1"/>
  <c r="J46" i="16"/>
  <c r="J80" i="16" s="1"/>
  <c r="K46" i="16"/>
  <c r="K80" i="16" s="1"/>
  <c r="L46" i="16"/>
  <c r="L80" i="16" s="1"/>
  <c r="M46" i="16"/>
  <c r="M80" i="16" s="1"/>
  <c r="N46" i="16"/>
  <c r="N80" i="16" s="1"/>
  <c r="O46" i="16"/>
  <c r="O80" i="16" s="1"/>
  <c r="P46" i="16"/>
  <c r="P80" i="16" s="1"/>
  <c r="Q46" i="16"/>
  <c r="Q80" i="16" s="1"/>
  <c r="B46" i="16"/>
  <c r="B80" i="16" s="1"/>
  <c r="A31" i="13"/>
  <c r="K17" i="13"/>
  <c r="Y10" i="13"/>
  <c r="Y11" i="13"/>
  <c r="Y12" i="13"/>
  <c r="AD4" i="11"/>
  <c r="AB4" i="11"/>
  <c r="D5" i="12"/>
  <c r="D4" i="12"/>
  <c r="H37" i="19" l="1"/>
  <c r="I37" i="19"/>
  <c r="J37" i="19"/>
  <c r="K37" i="19"/>
  <c r="L37" i="19"/>
  <c r="M37" i="19"/>
  <c r="N37" i="19"/>
  <c r="O37" i="19"/>
  <c r="P37" i="19"/>
  <c r="Q37" i="19"/>
  <c r="H38" i="19"/>
  <c r="I38" i="19"/>
  <c r="J38" i="19"/>
  <c r="K38" i="19"/>
  <c r="L38" i="19"/>
  <c r="M38" i="19"/>
  <c r="N38" i="19"/>
  <c r="O38" i="19"/>
  <c r="P38" i="19"/>
  <c r="Q38" i="19"/>
  <c r="R37" i="19"/>
  <c r="S37" i="19"/>
  <c r="T37" i="19"/>
  <c r="U37" i="19"/>
  <c r="V37" i="19"/>
  <c r="W37" i="19"/>
  <c r="X37" i="19"/>
  <c r="Y37" i="19"/>
  <c r="Z37" i="19"/>
  <c r="AA37" i="19"/>
  <c r="R38" i="19"/>
  <c r="S38" i="19"/>
  <c r="T38" i="19"/>
  <c r="U38" i="19"/>
  <c r="V38" i="19"/>
  <c r="W38" i="19"/>
  <c r="X38" i="19"/>
  <c r="Y38" i="19"/>
  <c r="Z38" i="19"/>
  <c r="AA38" i="19"/>
  <c r="J24" i="19"/>
  <c r="K24" i="19"/>
  <c r="L24" i="19"/>
  <c r="M24" i="19"/>
  <c r="N24" i="19"/>
  <c r="O24" i="19"/>
  <c r="P24" i="19"/>
  <c r="Q24" i="19"/>
  <c r="R24" i="19"/>
  <c r="S24" i="19"/>
  <c r="T24" i="19"/>
  <c r="U24" i="19"/>
  <c r="V24" i="19"/>
  <c r="W24" i="19"/>
  <c r="X24" i="19"/>
  <c r="Y24" i="19"/>
  <c r="Z24" i="19"/>
  <c r="AA24" i="19"/>
  <c r="J25" i="19"/>
  <c r="K25" i="19"/>
  <c r="L25" i="19"/>
  <c r="M25" i="19"/>
  <c r="N25" i="19"/>
  <c r="O25" i="19"/>
  <c r="P25" i="19"/>
  <c r="Q25" i="19"/>
  <c r="R25" i="19"/>
  <c r="S25" i="19"/>
  <c r="T25" i="19"/>
  <c r="U25" i="19"/>
  <c r="V25" i="19"/>
  <c r="W25" i="19"/>
  <c r="X25" i="19"/>
  <c r="Y25" i="19"/>
  <c r="Z25" i="19"/>
  <c r="AA25" i="19"/>
  <c r="I25" i="19"/>
  <c r="H25" i="19"/>
  <c r="I24" i="19"/>
  <c r="H24" i="19"/>
  <c r="F9" i="13" l="1"/>
  <c r="I44" i="8" l="1"/>
  <c r="I16" i="4" l="1"/>
  <c r="I13" i="4"/>
  <c r="M13" i="4" l="1"/>
  <c r="M19" i="4" s="1"/>
  <c r="I19" i="4"/>
  <c r="M16" i="4"/>
  <c r="O16" i="4" s="1"/>
  <c r="K26" i="13"/>
  <c r="W19" i="13"/>
  <c r="U19" i="13"/>
  <c r="S19" i="13"/>
  <c r="Q19" i="13"/>
  <c r="O19" i="13"/>
  <c r="M19" i="13"/>
  <c r="K19" i="13"/>
  <c r="W17" i="13"/>
  <c r="U17" i="13"/>
  <c r="S17" i="13"/>
  <c r="Q17" i="13"/>
  <c r="O17" i="13"/>
  <c r="M17" i="13"/>
  <c r="W7" i="13"/>
  <c r="U7" i="13"/>
  <c r="S7" i="13"/>
  <c r="Q7" i="13"/>
  <c r="O7" i="13"/>
  <c r="M7" i="13"/>
  <c r="I17" i="6"/>
  <c r="I15" i="6"/>
  <c r="I13" i="6"/>
  <c r="M13" i="6" s="1"/>
  <c r="O13" i="6" s="1"/>
  <c r="O13" i="4" l="1"/>
  <c r="O19" i="4" s="1"/>
  <c r="O32" i="4" s="1"/>
  <c r="I20" i="6"/>
  <c r="Y7" i="13"/>
  <c r="M17" i="6"/>
  <c r="O17" i="6" s="1"/>
  <c r="M15" i="6"/>
  <c r="M20" i="6" l="1"/>
  <c r="O15" i="6"/>
  <c r="O20" i="6" s="1"/>
  <c r="O33" i="6" s="1"/>
  <c r="O42" i="6" s="1"/>
  <c r="O44" i="6" s="1"/>
  <c r="O38" i="6" l="1"/>
  <c r="O49" i="6" s="1"/>
  <c r="J24" i="13"/>
  <c r="W22" i="13"/>
  <c r="J22" i="13" s="1"/>
  <c r="W21" i="13"/>
  <c r="J21" i="13" s="1"/>
  <c r="W20" i="13"/>
  <c r="M16" i="13"/>
  <c r="J16" i="13" s="1"/>
  <c r="J12" i="13"/>
  <c r="F12" i="13"/>
  <c r="J11" i="13"/>
  <c r="F11" i="13"/>
  <c r="J10" i="13"/>
  <c r="F10" i="13"/>
  <c r="J9" i="13"/>
  <c r="J19" i="13" l="1"/>
  <c r="J20" i="13"/>
  <c r="J17" i="13"/>
  <c r="H9" i="13"/>
  <c r="I9" i="13" s="1"/>
  <c r="H10" i="13"/>
  <c r="I10" i="13" s="1"/>
  <c r="H11" i="13"/>
  <c r="I11" i="13" s="1"/>
  <c r="H12" i="13"/>
  <c r="I12" i="13" s="1"/>
  <c r="J28" i="13"/>
  <c r="J26" i="13" l="1"/>
  <c r="I13" i="13"/>
  <c r="Y9" i="13"/>
  <c r="S13" i="13" l="1"/>
  <c r="S31" i="13" s="1"/>
  <c r="I31" i="13"/>
  <c r="Q13" i="13"/>
  <c r="Q31" i="13" s="1"/>
  <c r="M13" i="13"/>
  <c r="M31" i="13" s="1"/>
  <c r="O13" i="13"/>
  <c r="O31" i="13" s="1"/>
  <c r="U13" i="13"/>
  <c r="U31" i="13" s="1"/>
  <c r="W13" i="13"/>
  <c r="W31" i="13" s="1"/>
  <c r="K13" i="13"/>
  <c r="K31" i="13" s="1"/>
  <c r="K38" i="13" s="1"/>
  <c r="K36" i="13" l="1"/>
  <c r="K40" i="13"/>
  <c r="S36" i="13"/>
  <c r="S38" i="13"/>
  <c r="S40" i="13" s="1"/>
  <c r="W36" i="13"/>
  <c r="W38" i="13"/>
  <c r="W40" i="13" s="1"/>
  <c r="O36" i="13"/>
  <c r="O38" i="13"/>
  <c r="O40" i="13" s="1"/>
  <c r="M36" i="13"/>
  <c r="M38" i="13"/>
  <c r="M40" i="13" s="1"/>
  <c r="Q36" i="13"/>
  <c r="Q38" i="13"/>
  <c r="Q40" i="13" s="1"/>
  <c r="U36" i="13"/>
  <c r="U38" i="13"/>
  <c r="U40" i="13" s="1"/>
  <c r="J13" i="13"/>
  <c r="I24" i="8" l="1"/>
  <c r="M24" i="8" s="1"/>
  <c r="I22" i="8"/>
  <c r="M22" i="8" s="1"/>
  <c r="I20" i="8"/>
  <c r="M20" i="8" s="1"/>
  <c r="I17" i="8"/>
  <c r="M17" i="8" s="1"/>
  <c r="I14" i="8"/>
  <c r="M14" i="8" s="1"/>
  <c r="K22" i="3" l="1"/>
  <c r="K32" i="3" s="1"/>
  <c r="K34" i="3" l="1"/>
  <c r="I46" i="8" s="1"/>
  <c r="U39" i="11"/>
  <c r="U38" i="11"/>
  <c r="U37" i="11"/>
  <c r="U36" i="11"/>
  <c r="U35" i="11"/>
  <c r="U34" i="11"/>
  <c r="U33" i="11"/>
  <c r="U32" i="11"/>
  <c r="U31" i="11"/>
  <c r="U30" i="11"/>
  <c r="U29" i="11"/>
  <c r="U28" i="11"/>
  <c r="U27" i="11"/>
  <c r="U26" i="11"/>
  <c r="M39" i="11"/>
  <c r="M38" i="11"/>
  <c r="M37" i="11"/>
  <c r="M36" i="11"/>
  <c r="M35" i="11"/>
  <c r="M34" i="11"/>
  <c r="M33" i="11"/>
  <c r="M32" i="11"/>
  <c r="M31" i="11"/>
  <c r="M30" i="11"/>
  <c r="M29" i="11"/>
  <c r="M28" i="11"/>
  <c r="M27" i="11"/>
  <c r="M26" i="11"/>
  <c r="M41" i="11" l="1"/>
  <c r="U41" i="11"/>
  <c r="R29" i="7"/>
  <c r="R28" i="7"/>
  <c r="R27" i="7"/>
  <c r="R26" i="7"/>
  <c r="R24" i="7"/>
  <c r="R23" i="7"/>
  <c r="R22" i="7"/>
  <c r="R21" i="7"/>
  <c r="R20" i="7"/>
  <c r="K86" i="16"/>
  <c r="B60" i="16"/>
  <c r="P86" i="16"/>
  <c r="Q55" i="22"/>
  <c r="L60" i="16"/>
  <c r="M52" i="22"/>
  <c r="P88" i="16"/>
  <c r="F59" i="16"/>
  <c r="O51" i="16"/>
  <c r="J91" i="16"/>
  <c r="P104" i="22"/>
  <c r="L82" i="16"/>
  <c r="J86" i="22"/>
  <c r="L86" i="22"/>
  <c r="D26" i="22"/>
  <c r="Q68" i="22"/>
  <c r="E74" i="22"/>
  <c r="C49" i="22"/>
  <c r="B51" i="16"/>
  <c r="I63" i="22"/>
  <c r="L23" i="16"/>
  <c r="E32" i="22"/>
  <c r="C90" i="22"/>
  <c r="P30" i="22"/>
  <c r="Q68" i="16"/>
  <c r="L73" i="22"/>
  <c r="O87" i="16"/>
  <c r="Q73" i="22"/>
  <c r="E71" i="16"/>
  <c r="M89" i="16"/>
  <c r="I85" i="16"/>
  <c r="B17" i="22"/>
  <c r="C18" i="16"/>
  <c r="P55" i="22"/>
  <c r="Q26" i="16"/>
  <c r="Q86" i="16"/>
  <c r="C35" i="22"/>
  <c r="D73" i="22"/>
  <c r="N87" i="22"/>
  <c r="L50" i="16"/>
  <c r="F100" i="22"/>
  <c r="P61" i="22"/>
  <c r="P94" i="16"/>
  <c r="G95" i="22"/>
  <c r="C19" i="22"/>
  <c r="M16" i="22"/>
  <c r="M18" i="22"/>
  <c r="O24" i="22"/>
  <c r="O71" i="16"/>
  <c r="H47" i="16"/>
  <c r="I61" i="22"/>
  <c r="K38" i="16"/>
  <c r="Q99" i="22"/>
  <c r="Q100" i="16"/>
  <c r="C91" i="16"/>
  <c r="I33" i="16"/>
  <c r="D22" i="22"/>
  <c r="F30" i="22"/>
  <c r="C23" i="16"/>
  <c r="N104" i="16"/>
  <c r="O18" i="16"/>
  <c r="E56" i="22"/>
  <c r="P20" i="22"/>
  <c r="J92" i="16"/>
  <c r="B42" i="19"/>
  <c r="C54" i="22"/>
  <c r="L68" i="16"/>
  <c r="F64" i="16"/>
  <c r="P102" i="22"/>
  <c r="B72" i="16"/>
  <c r="H20" i="22"/>
  <c r="P25" i="16"/>
  <c r="F31" i="16"/>
  <c r="Q33" i="16"/>
  <c r="P89" i="16"/>
  <c r="E54" i="22"/>
  <c r="G102" i="16"/>
  <c r="R64" i="16"/>
  <c r="R52" i="16"/>
  <c r="N93" i="22"/>
  <c r="P21" i="22"/>
  <c r="C52" i="16"/>
  <c r="K100" i="16"/>
  <c r="P68" i="16"/>
  <c r="G34" i="16"/>
  <c r="I98" i="22"/>
  <c r="M26" i="22"/>
  <c r="Q23" i="22"/>
  <c r="B35" i="22"/>
  <c r="N15" i="16"/>
  <c r="H84" i="22"/>
  <c r="D27" i="22"/>
  <c r="M106" i="16"/>
  <c r="C58" i="16"/>
  <c r="O82" i="16"/>
  <c r="M50" i="22"/>
  <c r="K88" i="22"/>
  <c r="P102" i="16"/>
  <c r="O55" i="22"/>
  <c r="H82" i="16"/>
  <c r="I52" i="22"/>
  <c r="G49" i="22"/>
  <c r="J91" i="22"/>
  <c r="B52" i="16"/>
  <c r="G18" i="22"/>
  <c r="J84" i="22"/>
  <c r="P105" i="16"/>
  <c r="P101" i="16"/>
  <c r="O98" i="16"/>
  <c r="L22" i="22"/>
  <c r="M25" i="22"/>
  <c r="I27" i="16"/>
  <c r="G53" i="16"/>
  <c r="C37" i="22"/>
  <c r="M69" i="16"/>
  <c r="C21" i="22"/>
  <c r="O23" i="22"/>
  <c r="E39" i="16"/>
  <c r="H51" i="16"/>
  <c r="I93" i="16"/>
  <c r="N56" i="22"/>
  <c r="C42" i="19"/>
  <c r="J53" i="22"/>
  <c r="P62" i="16"/>
  <c r="J47" i="16"/>
  <c r="L63" i="16"/>
  <c r="L16" i="22"/>
  <c r="H16" i="16"/>
  <c r="P51" i="22"/>
  <c r="F19" i="16"/>
  <c r="F16" i="22"/>
  <c r="G47" i="16"/>
  <c r="F81" i="16"/>
  <c r="E25" i="22"/>
  <c r="R87" i="16"/>
  <c r="Q58" i="16"/>
  <c r="E13" i="16"/>
  <c r="E37" i="16"/>
  <c r="B37" i="22"/>
  <c r="H19" i="16"/>
  <c r="K21" i="22"/>
  <c r="E88" i="16"/>
  <c r="G25" i="16"/>
  <c r="O66" i="22"/>
  <c r="O60" i="22"/>
  <c r="M53" i="22"/>
  <c r="I50" i="16"/>
  <c r="I18" i="16"/>
  <c r="C67" i="22"/>
  <c r="D21" i="22"/>
  <c r="Q18" i="16"/>
  <c r="P49" i="16"/>
  <c r="I88" i="16"/>
  <c r="L32" i="22"/>
  <c r="G22" i="16"/>
  <c r="J55" i="16"/>
  <c r="G91" i="22"/>
  <c r="E95" i="16"/>
  <c r="G85" i="22"/>
  <c r="L57" i="16"/>
  <c r="G54" i="16"/>
  <c r="P97" i="16"/>
  <c r="M72" i="16"/>
  <c r="P66" i="16"/>
  <c r="B102" i="22"/>
  <c r="I58" i="16"/>
  <c r="H81" i="16"/>
  <c r="G51" i="22"/>
  <c r="K35" i="16"/>
  <c r="H53" i="16"/>
  <c r="K69" i="16"/>
  <c r="F91" i="16"/>
  <c r="M104" i="16"/>
  <c r="M93" i="16"/>
  <c r="N60" i="16"/>
  <c r="K83" i="16"/>
  <c r="C89" i="16"/>
  <c r="M94" i="22"/>
  <c r="M86" i="22"/>
  <c r="J100" i="16"/>
  <c r="L102" i="22"/>
  <c r="D83" i="16"/>
  <c r="P34" i="16"/>
  <c r="N50" i="16"/>
  <c r="B15" i="19"/>
  <c r="F96" i="16"/>
  <c r="M60" i="22"/>
  <c r="E54" i="16"/>
  <c r="E65" i="22"/>
  <c r="C38" i="16"/>
  <c r="B49" i="16"/>
  <c r="C34" i="22"/>
  <c r="M92" i="22"/>
  <c r="I107" i="22"/>
  <c r="N88" i="22"/>
  <c r="H93" i="16"/>
  <c r="J48" i="16"/>
  <c r="Q87" i="22"/>
  <c r="B62" i="22"/>
  <c r="B88" i="22"/>
  <c r="Q49" i="16"/>
  <c r="R109" i="22"/>
  <c r="G22" i="22"/>
  <c r="F21" i="22"/>
  <c r="G57" i="22"/>
  <c r="J25" i="22"/>
  <c r="P23" i="16"/>
  <c r="H94" i="22"/>
  <c r="C15" i="16"/>
  <c r="P95" i="22"/>
  <c r="G89" i="16"/>
  <c r="M56" i="22"/>
  <c r="C27" i="16"/>
  <c r="Q84" i="16"/>
  <c r="R33" i="16"/>
  <c r="N70" i="16"/>
  <c r="AA15" i="19"/>
  <c r="C29" i="16"/>
  <c r="I71" i="16"/>
  <c r="L62" i="16"/>
  <c r="J17" i="16"/>
  <c r="K89" i="22"/>
  <c r="B68" i="22"/>
  <c r="D70" i="16"/>
  <c r="E75" i="22"/>
  <c r="D16" i="16"/>
  <c r="H88" i="16"/>
  <c r="J100" i="22"/>
  <c r="Q20" i="16"/>
  <c r="Q93" i="22"/>
  <c r="B32" i="16"/>
  <c r="F97" i="22"/>
  <c r="O47" i="16"/>
  <c r="N28" i="16"/>
  <c r="O84" i="22"/>
  <c r="G98" i="16"/>
  <c r="I16" i="16"/>
  <c r="N91" i="22"/>
  <c r="L95" i="16"/>
  <c r="F23" i="16"/>
  <c r="L21" i="16"/>
  <c r="C86" i="16"/>
  <c r="E57" i="22"/>
  <c r="O54" i="22"/>
  <c r="Q17" i="22"/>
  <c r="E109" i="22"/>
  <c r="F49" i="22"/>
  <c r="B36" i="22"/>
  <c r="Q59" i="22"/>
  <c r="H95" i="16"/>
  <c r="I17" i="16"/>
  <c r="J93" i="22"/>
  <c r="K67" i="16"/>
  <c r="I49" i="16"/>
  <c r="F88" i="16"/>
  <c r="H27" i="19"/>
  <c r="H61" i="16"/>
  <c r="F63" i="16"/>
  <c r="E55" i="22"/>
  <c r="E39" i="22"/>
  <c r="O88" i="16"/>
  <c r="I32" i="22"/>
  <c r="H35" i="16"/>
  <c r="H34" i="16"/>
  <c r="Q58" i="22"/>
  <c r="M35" i="16"/>
  <c r="E56" i="16"/>
  <c r="C58" i="22"/>
  <c r="L23" i="22"/>
  <c r="Q57" i="16"/>
  <c r="M37" i="16"/>
  <c r="P107" i="22"/>
  <c r="B93" i="22"/>
  <c r="E36" i="22"/>
  <c r="D68" i="22"/>
  <c r="C26" i="16"/>
  <c r="L100" i="16"/>
  <c r="L104" i="16"/>
  <c r="M57" i="22"/>
  <c r="B101" i="16"/>
  <c r="D102" i="22"/>
  <c r="H73" i="22"/>
  <c r="J35" i="16"/>
  <c r="B59" i="16"/>
  <c r="K20" i="22"/>
  <c r="F16" i="16"/>
  <c r="H66" i="22"/>
  <c r="N60" i="22"/>
  <c r="I99" i="22"/>
  <c r="D37" i="22"/>
  <c r="H99" i="22"/>
  <c r="F98" i="16"/>
  <c r="H91" i="22"/>
  <c r="K60" i="16"/>
  <c r="L33" i="16"/>
  <c r="E94" i="22"/>
  <c r="D24" i="16"/>
  <c r="P63" i="16"/>
  <c r="G15" i="16"/>
  <c r="C20" i="22"/>
  <c r="Q52" i="16"/>
  <c r="E104" i="16"/>
  <c r="B70" i="16"/>
  <c r="L49" i="22"/>
  <c r="I84" i="22"/>
  <c r="G62" i="22"/>
  <c r="H83" i="22"/>
  <c r="E16" i="16"/>
  <c r="G48" i="16"/>
  <c r="O85" i="22"/>
  <c r="L48" i="16"/>
  <c r="M86" i="16"/>
  <c r="Q104" i="16"/>
  <c r="N14" i="16"/>
  <c r="B57" i="22"/>
  <c r="I57" i="22"/>
  <c r="C68" i="16"/>
  <c r="J68" i="22"/>
  <c r="I21" i="22"/>
  <c r="N18" i="22"/>
  <c r="I84" i="16"/>
  <c r="B21" i="16"/>
  <c r="E50" i="16"/>
  <c r="O20" i="16"/>
  <c r="K51" i="22"/>
  <c r="K64" i="16"/>
  <c r="B19" i="16"/>
  <c r="O68" i="16"/>
  <c r="J87" i="22"/>
  <c r="B20" i="22"/>
  <c r="L62" i="22"/>
  <c r="F20" i="16"/>
  <c r="C36" i="16"/>
  <c r="E18" i="16"/>
  <c r="M68" i="16"/>
  <c r="B32" i="22"/>
  <c r="D69" i="22"/>
  <c r="C16" i="22"/>
  <c r="G90" i="16"/>
  <c r="N64" i="22"/>
  <c r="B83" i="16"/>
  <c r="I100" i="22"/>
  <c r="O22" i="16"/>
  <c r="H62" i="22"/>
  <c r="P27" i="22"/>
  <c r="H87" i="22"/>
  <c r="Q64" i="16"/>
  <c r="F15" i="19"/>
  <c r="K30" i="22"/>
  <c r="P63" i="22"/>
  <c r="L65" i="22"/>
  <c r="J103" i="16"/>
  <c r="G41" i="19"/>
  <c r="P91" i="22"/>
  <c r="B105" i="16"/>
  <c r="L52" i="16"/>
  <c r="N25" i="22"/>
  <c r="D69" i="16"/>
  <c r="Q95" i="16"/>
  <c r="M68" i="22"/>
  <c r="D104" i="22"/>
  <c r="I19" i="16"/>
  <c r="O25" i="16"/>
  <c r="C99" i="22"/>
  <c r="M31" i="22"/>
  <c r="L90" i="16"/>
  <c r="F86" i="16"/>
  <c r="K65" i="16"/>
  <c r="C28" i="22"/>
  <c r="Q105" i="16"/>
  <c r="L38" i="16"/>
  <c r="H65" i="16"/>
  <c r="E41" i="19"/>
  <c r="I53" i="22"/>
  <c r="H104" i="16"/>
  <c r="C83" i="16"/>
  <c r="J95" i="22"/>
  <c r="D55" i="22"/>
  <c r="C95" i="16"/>
  <c r="Q36" i="16"/>
  <c r="H96" i="16"/>
  <c r="J93" i="16"/>
  <c r="M87" i="22"/>
  <c r="D93" i="16"/>
  <c r="Q67" i="16"/>
  <c r="N70" i="22"/>
  <c r="D96" i="22"/>
  <c r="P37" i="16"/>
  <c r="D51" i="22"/>
  <c r="G94" i="22"/>
  <c r="C59" i="16"/>
  <c r="P32" i="16"/>
  <c r="C99" i="16"/>
  <c r="P35" i="16"/>
  <c r="K26" i="16"/>
  <c r="O65" i="22"/>
  <c r="O50" i="22"/>
  <c r="L53" i="22"/>
  <c r="M19" i="22"/>
  <c r="F29" i="19"/>
  <c r="D36" i="22"/>
  <c r="E27" i="19"/>
  <c r="Q71" i="16"/>
  <c r="H28" i="22"/>
  <c r="R47" i="16"/>
  <c r="G89" i="22"/>
  <c r="O84" i="16"/>
  <c r="O94" i="22"/>
  <c r="N91" i="16"/>
  <c r="D84" i="16"/>
  <c r="O19" i="22"/>
  <c r="M84" i="16"/>
  <c r="O92" i="16"/>
  <c r="I87" i="22"/>
  <c r="J20" i="22"/>
  <c r="P13" i="16"/>
  <c r="N32" i="22"/>
  <c r="E60" i="16"/>
  <c r="L97" i="16"/>
  <c r="N86" i="16"/>
  <c r="B54" i="16"/>
  <c r="N94" i="16"/>
  <c r="H55" i="16"/>
  <c r="Q104" i="22"/>
  <c r="N68" i="16"/>
  <c r="G32" i="22"/>
  <c r="H89" i="16"/>
  <c r="Q83" i="16"/>
  <c r="M107" i="22"/>
  <c r="N50" i="22"/>
  <c r="M57" i="16"/>
  <c r="R63" i="16"/>
  <c r="H52" i="16"/>
  <c r="B17" i="16"/>
  <c r="I29" i="22"/>
  <c r="B72" i="22"/>
  <c r="M62" i="16"/>
  <c r="C98" i="22"/>
  <c r="G28" i="22"/>
  <c r="O53" i="22"/>
  <c r="I28" i="16"/>
  <c r="O105" i="16"/>
  <c r="D66" i="16"/>
  <c r="K66" i="22"/>
  <c r="E110" i="22"/>
  <c r="M58" i="22"/>
  <c r="M102" i="22"/>
  <c r="G96" i="22"/>
  <c r="F88" i="22"/>
  <c r="B84" i="22"/>
  <c r="J15" i="22"/>
  <c r="N29" i="22"/>
  <c r="B27" i="22"/>
  <c r="K85" i="22"/>
  <c r="E38" i="16"/>
  <c r="K53" i="22"/>
  <c r="P16" i="22"/>
  <c r="F42" i="19"/>
  <c r="R18" i="16"/>
  <c r="J89" i="16"/>
  <c r="F102" i="22"/>
  <c r="L59" i="16"/>
  <c r="N106" i="16"/>
  <c r="Q25" i="16"/>
  <c r="E68" i="16"/>
  <c r="H84" i="16"/>
  <c r="R55" i="16"/>
  <c r="P57" i="16"/>
  <c r="Q106" i="16"/>
  <c r="J18" i="16"/>
  <c r="F69" i="16"/>
  <c r="N52" i="22"/>
  <c r="D52" i="16"/>
  <c r="D59" i="22"/>
  <c r="H31" i="22"/>
  <c r="H98" i="22"/>
  <c r="E83" i="16"/>
  <c r="J70" i="22"/>
  <c r="C53" i="16"/>
  <c r="G16" i="19"/>
  <c r="H90" i="22"/>
  <c r="N62" i="22"/>
  <c r="L28" i="22"/>
  <c r="J57" i="16"/>
  <c r="N89" i="22"/>
  <c r="J66" i="22"/>
  <c r="L29" i="22"/>
  <c r="H89" i="22"/>
  <c r="P73" i="22"/>
  <c r="K96" i="16"/>
  <c r="D103" i="22"/>
  <c r="F58" i="16"/>
  <c r="O25" i="22"/>
  <c r="K70" i="16"/>
  <c r="N49" i="16"/>
  <c r="H16" i="22"/>
  <c r="L36" i="16"/>
  <c r="B64" i="16"/>
  <c r="J82" i="16"/>
  <c r="I100" i="16"/>
  <c r="I70" i="16"/>
  <c r="H58" i="22"/>
  <c r="M88" i="22"/>
  <c r="F89" i="16"/>
  <c r="Q23" i="16"/>
  <c r="O18" i="22"/>
  <c r="F48" i="16"/>
  <c r="O83" i="22"/>
  <c r="P86" i="22"/>
  <c r="C106" i="22"/>
  <c r="O88" i="22"/>
  <c r="E89" i="22"/>
  <c r="C31" i="16"/>
  <c r="G64" i="16"/>
  <c r="N30" i="19"/>
  <c r="P85" i="22"/>
  <c r="G49" i="16"/>
  <c r="K99" i="22"/>
  <c r="G31" i="16"/>
  <c r="F66" i="22"/>
  <c r="D100" i="16"/>
  <c r="G29" i="19"/>
  <c r="M81" i="16"/>
  <c r="L71" i="16"/>
  <c r="I91" i="22"/>
  <c r="Q38" i="16"/>
  <c r="I83" i="16"/>
  <c r="E84" i="22"/>
  <c r="C88" i="22"/>
  <c r="C72" i="22"/>
  <c r="E102" i="22"/>
  <c r="J52" i="22"/>
  <c r="H49" i="22"/>
  <c r="H97" i="16"/>
  <c r="B30" i="22"/>
  <c r="P96" i="16"/>
  <c r="F104" i="16"/>
  <c r="F103" i="16"/>
  <c r="K87" i="16"/>
  <c r="Q88" i="22"/>
  <c r="N21" i="22"/>
  <c r="C59" i="22"/>
  <c r="Q22" i="16"/>
  <c r="L68" i="22"/>
  <c r="C101" i="22"/>
  <c r="O97" i="22"/>
  <c r="C81" i="16"/>
  <c r="B51" i="22"/>
  <c r="F27" i="22"/>
  <c r="C106" i="16"/>
  <c r="K72" i="16"/>
  <c r="C65" i="16"/>
  <c r="H105" i="16"/>
  <c r="N37" i="16"/>
  <c r="N26" i="22"/>
  <c r="P69" i="16"/>
  <c r="E106" i="16"/>
  <c r="N53" i="16"/>
  <c r="H95" i="22"/>
  <c r="Q48" i="16"/>
  <c r="P54" i="22"/>
  <c r="M97" i="16"/>
  <c r="Q59" i="16"/>
  <c r="B30" i="16"/>
  <c r="G83" i="16"/>
  <c r="E37" i="22"/>
  <c r="M49" i="22"/>
  <c r="K50" i="22"/>
  <c r="P23" i="22"/>
  <c r="F66" i="16"/>
  <c r="E90" i="16"/>
  <c r="D90" i="22"/>
  <c r="E108" i="16"/>
  <c r="J71" i="16"/>
  <c r="O102" i="16"/>
  <c r="D86" i="16"/>
  <c r="M103" i="16"/>
  <c r="P91" i="16"/>
  <c r="D29" i="22"/>
  <c r="B103" i="16"/>
  <c r="M33" i="16"/>
  <c r="D103" i="16"/>
  <c r="P56" i="22"/>
  <c r="O51" i="22"/>
  <c r="B34" i="22"/>
  <c r="B85" i="22"/>
  <c r="D47" i="16"/>
  <c r="M92" i="16"/>
  <c r="J60" i="16"/>
  <c r="H93" i="22"/>
  <c r="I81" i="16"/>
  <c r="H23" i="22"/>
  <c r="H60" i="16"/>
  <c r="D93" i="22"/>
  <c r="R19" i="16"/>
  <c r="J17" i="22"/>
  <c r="O83" i="16"/>
  <c r="G25" i="22"/>
  <c r="Q91" i="22"/>
  <c r="L21" i="22"/>
  <c r="H22" i="22"/>
  <c r="R73" i="16"/>
  <c r="B66" i="22"/>
  <c r="AA14" i="19"/>
  <c r="Q15" i="22"/>
  <c r="N66" i="16"/>
  <c r="J56" i="16"/>
  <c r="Q34" i="16"/>
  <c r="R58" i="16"/>
  <c r="G63" i="22"/>
  <c r="E104" i="22"/>
  <c r="B15" i="16"/>
  <c r="R99" i="16"/>
  <c r="C24" i="22"/>
  <c r="B22" i="22"/>
  <c r="E73" i="16"/>
  <c r="N22" i="16"/>
  <c r="F95" i="22"/>
  <c r="I14" i="16"/>
  <c r="Q69" i="16"/>
  <c r="I26" i="22"/>
  <c r="Q53" i="16"/>
  <c r="M24" i="22"/>
  <c r="P98" i="16"/>
  <c r="C83" i="22"/>
  <c r="N84" i="16"/>
  <c r="E93" i="16"/>
  <c r="Q53" i="22"/>
  <c r="E67" i="22"/>
  <c r="F89" i="22"/>
  <c r="C24" i="16"/>
  <c r="P99" i="16"/>
  <c r="K90" i="22"/>
  <c r="J81" i="16"/>
  <c r="D24" i="22"/>
  <c r="D34" i="16"/>
  <c r="D40" i="19"/>
  <c r="J59" i="22"/>
  <c r="K14" i="16"/>
  <c r="P47" i="16"/>
  <c r="N32" i="16"/>
  <c r="C52" i="22"/>
  <c r="O99" i="22"/>
  <c r="L92" i="22"/>
  <c r="G42" i="19"/>
  <c r="I35" i="16"/>
  <c r="G13" i="16"/>
  <c r="F64" i="22"/>
  <c r="E28" i="16"/>
  <c r="B29" i="16"/>
  <c r="G103" i="16"/>
  <c r="M66" i="16"/>
  <c r="D30" i="16"/>
  <c r="L54" i="22"/>
  <c r="C69" i="22"/>
  <c r="C66" i="22"/>
  <c r="R105" i="16"/>
  <c r="M94" i="16"/>
  <c r="C36" i="22"/>
  <c r="H17" i="22"/>
  <c r="K56" i="16"/>
  <c r="L55" i="16"/>
  <c r="N93" i="16"/>
  <c r="E67" i="16"/>
  <c r="M85" i="22"/>
  <c r="P29" i="16"/>
  <c r="R97" i="16"/>
  <c r="J58" i="16"/>
  <c r="B18" i="16"/>
  <c r="P50" i="16"/>
  <c r="M98" i="22"/>
  <c r="E70" i="16"/>
  <c r="E34" i="22"/>
  <c r="I36" i="22"/>
  <c r="F68" i="16"/>
  <c r="N73" i="22"/>
  <c r="J104" i="22"/>
  <c r="H85" i="22"/>
  <c r="G16" i="16"/>
  <c r="C32" i="16"/>
  <c r="M100" i="22"/>
  <c r="M63" i="22"/>
  <c r="I39" i="22"/>
  <c r="I36" i="16"/>
  <c r="Q62" i="22"/>
  <c r="R96" i="16"/>
  <c r="F18" i="16"/>
  <c r="O66" i="16"/>
  <c r="E22" i="22"/>
  <c r="B53" i="16"/>
  <c r="F84" i="16"/>
  <c r="Q24" i="16"/>
  <c r="I94" i="22"/>
  <c r="O100" i="22"/>
  <c r="R53" i="16"/>
  <c r="H92" i="22"/>
  <c r="B41" i="19"/>
  <c r="B101" i="22"/>
  <c r="K99" i="16"/>
  <c r="E63" i="16"/>
  <c r="O36" i="16"/>
  <c r="N31" i="16"/>
  <c r="E48" i="16"/>
  <c r="P84" i="22"/>
  <c r="Q24" i="22"/>
  <c r="Q57" i="22"/>
  <c r="K62" i="22"/>
  <c r="R49" i="16"/>
  <c r="L96" i="22"/>
  <c r="O95" i="16"/>
  <c r="R82" i="16"/>
  <c r="K15" i="16"/>
  <c r="D87" i="22"/>
  <c r="I69" i="16"/>
  <c r="E32" i="16"/>
  <c r="O72" i="16"/>
  <c r="I47" i="16"/>
  <c r="H86" i="22"/>
  <c r="O94" i="16"/>
  <c r="O39" i="22"/>
  <c r="D56" i="22"/>
  <c r="B14" i="19"/>
  <c r="O64" i="16"/>
  <c r="M29" i="16"/>
  <c r="E107" i="16"/>
  <c r="C55" i="16"/>
  <c r="H15" i="22"/>
  <c r="G101" i="16"/>
  <c r="M14" i="16"/>
  <c r="F90" i="22"/>
  <c r="L70" i="16"/>
  <c r="O73" i="22"/>
  <c r="Q89" i="22"/>
  <c r="N59" i="22"/>
  <c r="J23" i="22"/>
  <c r="P72" i="16"/>
  <c r="B50" i="22"/>
  <c r="H96" i="22"/>
  <c r="J89" i="22"/>
  <c r="G16" i="22"/>
  <c r="E20" i="22"/>
  <c r="I30" i="16"/>
  <c r="C14" i="19"/>
  <c r="I57" i="16"/>
  <c r="J95" i="16"/>
  <c r="E87" i="22"/>
  <c r="E98" i="16"/>
  <c r="Q66" i="22"/>
  <c r="P106" i="16"/>
  <c r="J24" i="16"/>
  <c r="F100" i="16"/>
  <c r="B21" i="22"/>
  <c r="F93" i="16"/>
  <c r="P31" i="22"/>
  <c r="E63" i="22"/>
  <c r="E92" i="16"/>
  <c r="P50" i="22"/>
  <c r="F34" i="16"/>
  <c r="O64" i="22"/>
  <c r="B60" i="22"/>
  <c r="Q102" i="16"/>
  <c r="F55" i="22"/>
  <c r="P71" i="16"/>
  <c r="E72" i="22"/>
  <c r="B38" i="22"/>
  <c r="O50" i="16"/>
  <c r="I64" i="16"/>
  <c r="F22" i="22"/>
  <c r="M66" i="22"/>
  <c r="J96" i="22"/>
  <c r="O59" i="16"/>
  <c r="R71" i="16"/>
  <c r="B62" i="16"/>
  <c r="N100" i="16"/>
  <c r="G68" i="22"/>
  <c r="M101" i="16"/>
  <c r="D48" i="16"/>
  <c r="D105" i="22"/>
  <c r="D71" i="22"/>
  <c r="F50" i="16"/>
  <c r="I65" i="16"/>
  <c r="M96" i="22"/>
  <c r="J16" i="22"/>
  <c r="L56" i="16"/>
  <c r="G14" i="16"/>
  <c r="O96" i="22"/>
  <c r="C67" i="16"/>
  <c r="D96" i="16"/>
  <c r="P58" i="16"/>
  <c r="B64" i="22"/>
  <c r="J13" i="16"/>
  <c r="E61" i="16"/>
  <c r="B69" i="22"/>
  <c r="I31" i="22"/>
  <c r="D50" i="22"/>
  <c r="G70" i="22"/>
  <c r="K30" i="16"/>
  <c r="P39" i="22"/>
  <c r="Q102" i="22"/>
  <c r="K36" i="22"/>
  <c r="J97" i="16"/>
  <c r="L55" i="22"/>
  <c r="D53" i="22"/>
  <c r="R74" i="16"/>
  <c r="I94" i="16"/>
  <c r="M22" i="22"/>
  <c r="G98" i="22"/>
  <c r="M100" i="16"/>
  <c r="C86" i="22"/>
  <c r="L61" i="16"/>
  <c r="J99" i="16"/>
  <c r="P92" i="16"/>
  <c r="D29" i="16"/>
  <c r="G54" i="22"/>
  <c r="D37" i="16"/>
  <c r="C100" i="16"/>
  <c r="H59" i="22"/>
  <c r="M91" i="22"/>
  <c r="Q60" i="16"/>
  <c r="E106" i="22"/>
  <c r="B88" i="16"/>
  <c r="O32" i="16"/>
  <c r="J98" i="16"/>
  <c r="J57" i="22"/>
  <c r="J86" i="16"/>
  <c r="H90" i="16"/>
  <c r="Q100" i="22"/>
  <c r="Q86" i="22"/>
  <c r="H88" i="22"/>
  <c r="I54" i="22"/>
  <c r="L93" i="16"/>
  <c r="D28" i="16"/>
  <c r="R65" i="16"/>
  <c r="K107" i="22"/>
  <c r="B73" i="22"/>
  <c r="P24" i="16"/>
  <c r="P90" i="16"/>
  <c r="D108" i="22"/>
  <c r="L22" i="16"/>
  <c r="O34" i="16"/>
  <c r="E108" i="22"/>
  <c r="L104" i="22"/>
  <c r="Q61" i="16"/>
  <c r="G52" i="16"/>
  <c r="M55" i="22"/>
  <c r="H25" i="16"/>
  <c r="P29" i="22"/>
  <c r="N65" i="22"/>
  <c r="P103" i="16"/>
  <c r="F15" i="16"/>
  <c r="O52" i="16"/>
  <c r="D35" i="16"/>
  <c r="F20" i="22"/>
  <c r="K68" i="16"/>
  <c r="D21" i="16"/>
  <c r="K87" i="22"/>
  <c r="R36" i="16"/>
  <c r="R101" i="16"/>
  <c r="I96" i="16"/>
  <c r="Q28" i="16"/>
  <c r="B50" i="16"/>
  <c r="L30" i="16"/>
  <c r="C17" i="16"/>
  <c r="J105" i="16"/>
  <c r="K51" i="16"/>
  <c r="J54" i="22"/>
  <c r="J88" i="16"/>
  <c r="I59" i="16"/>
  <c r="Q97" i="22"/>
  <c r="H32" i="22"/>
  <c r="P96" i="22"/>
  <c r="C28" i="16"/>
  <c r="I101" i="16"/>
  <c r="F84" i="22"/>
  <c r="C102" i="16"/>
  <c r="F36" i="22"/>
  <c r="Q31" i="16"/>
  <c r="O62" i="22"/>
  <c r="L95" i="22"/>
  <c r="L102" i="16"/>
  <c r="P22" i="16"/>
  <c r="F24" i="22"/>
  <c r="L65" i="16"/>
  <c r="G23" i="16"/>
  <c r="I26" i="16"/>
  <c r="K63" i="16"/>
  <c r="I59" i="22"/>
  <c r="J63" i="22"/>
  <c r="L91" i="16"/>
  <c r="P83" i="22"/>
  <c r="N34" i="22"/>
  <c r="B23" i="22"/>
  <c r="P84" i="16"/>
  <c r="G87" i="16"/>
  <c r="D60" i="22"/>
  <c r="O91" i="16"/>
  <c r="L15" i="22"/>
  <c r="D70" i="22"/>
  <c r="K91" i="16"/>
  <c r="G27" i="16"/>
  <c r="F70" i="22"/>
  <c r="K101" i="16"/>
  <c r="L19" i="22"/>
  <c r="I15" i="22"/>
  <c r="K82" i="16"/>
  <c r="B25" i="22"/>
  <c r="M29" i="22"/>
  <c r="J36" i="16"/>
  <c r="N26" i="16"/>
  <c r="F23" i="22"/>
  <c r="I68" i="16"/>
  <c r="Q34" i="22"/>
  <c r="D56" i="16"/>
  <c r="I102" i="22"/>
  <c r="D33" i="22"/>
  <c r="Q17" i="16"/>
  <c r="D32" i="16"/>
  <c r="F82" i="16"/>
  <c r="P15" i="16"/>
  <c r="B67" i="16"/>
  <c r="H50" i="22"/>
  <c r="D28" i="19"/>
  <c r="O17" i="16"/>
  <c r="I24" i="22"/>
  <c r="H15" i="19"/>
  <c r="Q70" i="22"/>
  <c r="E66" i="22"/>
  <c r="L99" i="16"/>
  <c r="B94" i="16"/>
  <c r="E65" i="16"/>
  <c r="P30" i="16"/>
  <c r="C89" i="22"/>
  <c r="I32" i="16"/>
  <c r="O22" i="22"/>
  <c r="N67" i="16"/>
  <c r="G60" i="16"/>
  <c r="C73" i="22"/>
  <c r="M104" i="22"/>
  <c r="G102" i="22"/>
  <c r="M56" i="16"/>
  <c r="Q81" i="16"/>
  <c r="Q14" i="16"/>
  <c r="B57" i="16"/>
  <c r="O60" i="16"/>
  <c r="L20" i="16"/>
  <c r="M21" i="22"/>
  <c r="D28" i="22"/>
  <c r="E16" i="22"/>
  <c r="H58" i="16"/>
  <c r="P60" i="22"/>
  <c r="N56" i="16"/>
  <c r="B16" i="22"/>
  <c r="M51" i="16"/>
  <c r="D25" i="16"/>
  <c r="M16" i="16"/>
  <c r="F50" i="22"/>
  <c r="J64" i="22"/>
  <c r="N35" i="16"/>
  <c r="J30" i="16"/>
  <c r="P33" i="16"/>
  <c r="K32" i="16"/>
  <c r="D72" i="16"/>
  <c r="L19" i="16"/>
  <c r="F41" i="19"/>
  <c r="E92" i="22"/>
  <c r="J26" i="22"/>
  <c r="G35" i="16"/>
  <c r="P25" i="22"/>
  <c r="N27" i="16"/>
  <c r="B40" i="19"/>
  <c r="B108" i="22"/>
  <c r="R50" i="16"/>
  <c r="F52" i="16"/>
  <c r="G104" i="22"/>
  <c r="R93" i="16"/>
  <c r="E72" i="16"/>
  <c r="B85" i="16"/>
  <c r="B49" i="22"/>
  <c r="D13" i="16"/>
  <c r="P17" i="22"/>
  <c r="H62" i="16"/>
  <c r="I22" i="16"/>
  <c r="N49" i="22"/>
  <c r="D60" i="16"/>
  <c r="O86" i="16"/>
  <c r="R17" i="16"/>
  <c r="C37" i="16"/>
  <c r="Q15" i="16"/>
  <c r="E89" i="16"/>
  <c r="E59" i="22"/>
  <c r="K86" i="22"/>
  <c r="P14" i="16"/>
  <c r="I21" i="16"/>
  <c r="J62" i="16"/>
  <c r="E91" i="16"/>
  <c r="L101" i="16"/>
  <c r="J68" i="16"/>
  <c r="C93" i="22"/>
  <c r="G94" i="16"/>
  <c r="N57" i="16"/>
  <c r="H70" i="16"/>
  <c r="L84" i="22"/>
  <c r="L87" i="22"/>
  <c r="L25" i="22"/>
  <c r="I86" i="16"/>
  <c r="D66" i="22"/>
  <c r="R31" i="16"/>
  <c r="M54" i="22"/>
  <c r="J54" i="16"/>
  <c r="B15" i="22"/>
  <c r="R61" i="16"/>
  <c r="J31" i="22"/>
  <c r="R100" i="16"/>
  <c r="O58" i="22"/>
  <c r="Q91" i="16"/>
  <c r="K37" i="16"/>
  <c r="E20" i="16"/>
  <c r="G59" i="16"/>
  <c r="B53" i="22"/>
  <c r="I99" i="16"/>
  <c r="F83" i="22"/>
  <c r="R25" i="16"/>
  <c r="N58" i="16"/>
  <c r="O70" i="16"/>
  <c r="D53" i="16"/>
  <c r="D23" i="16"/>
  <c r="M59" i="16"/>
  <c r="E34" i="16"/>
  <c r="N96" i="16"/>
  <c r="P85" i="16"/>
  <c r="K61" i="22"/>
  <c r="N20" i="22"/>
  <c r="H98" i="16"/>
  <c r="Q49" i="22"/>
  <c r="R84" i="16"/>
  <c r="J102" i="16"/>
  <c r="O17" i="22"/>
  <c r="P18" i="22"/>
  <c r="I66" i="16"/>
  <c r="Q28" i="22"/>
  <c r="E17" i="22"/>
  <c r="H18" i="16"/>
  <c r="F31" i="22"/>
  <c r="P60" i="16"/>
  <c r="M84" i="22"/>
  <c r="E64" i="22"/>
  <c r="L98" i="16"/>
  <c r="I25" i="22"/>
  <c r="Q65" i="16"/>
  <c r="M26" i="16"/>
  <c r="K92" i="22"/>
  <c r="E24" i="16"/>
  <c r="C88" i="16"/>
  <c r="O106" i="16"/>
  <c r="G73" i="22"/>
  <c r="N98" i="16"/>
  <c r="H69" i="16"/>
  <c r="N21" i="16"/>
  <c r="F97" i="16"/>
  <c r="R54" i="16"/>
  <c r="J32" i="16"/>
  <c r="O27" i="22"/>
  <c r="Q60" i="22"/>
  <c r="I96" i="22"/>
  <c r="P27" i="16"/>
  <c r="L53" i="16"/>
  <c r="H23" i="16"/>
  <c r="F65" i="22"/>
  <c r="H20" i="16"/>
  <c r="J53" i="16"/>
  <c r="O62" i="16"/>
  <c r="J22" i="16"/>
  <c r="E28" i="22"/>
  <c r="K31" i="22"/>
  <c r="N52" i="16"/>
  <c r="E29" i="16"/>
  <c r="E105" i="22"/>
  <c r="K95" i="22"/>
  <c r="D74" i="22"/>
  <c r="H29" i="22"/>
  <c r="F19" i="22"/>
  <c r="G70" i="16"/>
  <c r="J39" i="22"/>
  <c r="D57" i="22"/>
  <c r="Q90" i="16"/>
  <c r="F53" i="22"/>
  <c r="F29" i="16"/>
  <c r="K21" i="16"/>
  <c r="B81" i="16"/>
  <c r="B96" i="22"/>
  <c r="K104" i="22"/>
  <c r="Q37" i="16"/>
  <c r="M32" i="16"/>
  <c r="O86" i="22"/>
  <c r="L50" i="22"/>
  <c r="J67" i="16"/>
  <c r="H57" i="16"/>
  <c r="F28" i="22"/>
  <c r="K88" i="16"/>
  <c r="N99" i="22"/>
  <c r="H14" i="19"/>
  <c r="M83" i="16"/>
  <c r="R13" i="16"/>
  <c r="O91" i="22"/>
  <c r="C45" i="22"/>
  <c r="B106" i="16"/>
  <c r="P52" i="16"/>
  <c r="R35" i="16"/>
  <c r="F57" i="16"/>
  <c r="L14" i="16"/>
  <c r="J101" i="16"/>
  <c r="K55" i="22"/>
  <c r="F101" i="16"/>
  <c r="L66" i="16"/>
  <c r="D67" i="16"/>
  <c r="N101" i="16"/>
  <c r="E33" i="16"/>
  <c r="C29" i="19"/>
  <c r="D31" i="16"/>
  <c r="R16" i="16"/>
  <c r="G29" i="16"/>
  <c r="B65" i="22"/>
  <c r="F62" i="22"/>
  <c r="B91" i="22"/>
  <c r="I104" i="22"/>
  <c r="F96" i="22"/>
  <c r="H67" i="16"/>
  <c r="O28" i="16"/>
  <c r="I17" i="22"/>
  <c r="M87" i="16"/>
  <c r="N92" i="22"/>
  <c r="J30" i="22"/>
  <c r="K59" i="22"/>
  <c r="N55" i="16"/>
  <c r="I29" i="16"/>
  <c r="L47" i="16"/>
  <c r="B61" i="22"/>
  <c r="Q63" i="22"/>
  <c r="H50" i="16"/>
  <c r="P90" i="22"/>
  <c r="P94" i="22"/>
  <c r="N103" i="16"/>
  <c r="K102" i="22"/>
  <c r="E69" i="16"/>
  <c r="F53" i="16"/>
  <c r="F28" i="16"/>
  <c r="B82" i="16"/>
  <c r="O102" i="22"/>
  <c r="D64" i="22"/>
  <c r="M83" i="22"/>
  <c r="C84" i="16"/>
  <c r="M39" i="22"/>
  <c r="R56" i="16"/>
  <c r="I82" i="16"/>
  <c r="J88" i="22"/>
  <c r="G61" i="16"/>
  <c r="P31" i="16"/>
  <c r="D98" i="16"/>
  <c r="B28" i="19"/>
  <c r="I98" i="16"/>
  <c r="M82" i="16"/>
  <c r="C19" i="16"/>
  <c r="C55" i="22"/>
  <c r="J38" i="16"/>
  <c r="O85" i="16"/>
  <c r="R95" i="16"/>
  <c r="C35" i="16"/>
  <c r="I25" i="16"/>
  <c r="C22" i="22"/>
  <c r="K34" i="16"/>
  <c r="E31" i="22"/>
  <c r="L51" i="16"/>
  <c r="G19" i="22"/>
  <c r="N105" i="16"/>
  <c r="F67" i="16"/>
  <c r="D95" i="22"/>
  <c r="N102" i="22"/>
  <c r="L64" i="22"/>
  <c r="N51" i="16"/>
  <c r="N96" i="22"/>
  <c r="R15" i="16"/>
  <c r="B97" i="22"/>
  <c r="K52" i="16"/>
  <c r="P66" i="22"/>
  <c r="G97" i="16"/>
  <c r="B34" i="16"/>
  <c r="L105" i="16"/>
  <c r="M17" i="22"/>
  <c r="N81" i="16"/>
  <c r="E40" i="22"/>
  <c r="F87" i="16"/>
  <c r="C103" i="22"/>
  <c r="M97" i="22"/>
  <c r="D15" i="19"/>
  <c r="L94" i="22"/>
  <c r="G92" i="16"/>
  <c r="B99" i="22"/>
  <c r="Q32" i="22"/>
  <c r="N92" i="16"/>
  <c r="O61" i="16"/>
  <c r="F40" i="19"/>
  <c r="B17" i="19"/>
  <c r="G56" i="22"/>
  <c r="R103" i="16"/>
  <c r="C33" i="22"/>
  <c r="N24" i="16"/>
  <c r="K55" i="16"/>
  <c r="I15" i="16"/>
  <c r="I64" i="22"/>
  <c r="E103" i="22"/>
  <c r="N57" i="22"/>
  <c r="N107" i="22"/>
  <c r="F83" i="16"/>
  <c r="J84" i="16"/>
  <c r="H27" i="22"/>
  <c r="K61" i="16"/>
  <c r="R72" i="16"/>
  <c r="J106" i="16"/>
  <c r="D27" i="16"/>
  <c r="Q25" i="22"/>
  <c r="M96" i="16"/>
  <c r="I49" i="22"/>
  <c r="L17" i="22"/>
  <c r="L100" i="22"/>
  <c r="J83" i="16"/>
  <c r="J85" i="16"/>
  <c r="J50" i="22"/>
  <c r="J34" i="22"/>
  <c r="C14" i="16"/>
  <c r="M52" i="16"/>
  <c r="N17" i="22"/>
  <c r="C21" i="16"/>
  <c r="D94" i="22"/>
  <c r="F32" i="22"/>
  <c r="R21" i="16"/>
  <c r="C71" i="16"/>
  <c r="L28" i="16"/>
  <c r="Q94" i="22"/>
  <c r="D14" i="16"/>
  <c r="K13" i="16"/>
  <c r="F63" i="22"/>
  <c r="Q95" i="22"/>
  <c r="E42" i="19"/>
  <c r="G21" i="22"/>
  <c r="D63" i="16"/>
  <c r="R106" i="16"/>
  <c r="K66" i="16"/>
  <c r="O98" i="22"/>
  <c r="E40" i="19"/>
  <c r="C26" i="22"/>
  <c r="F15" i="22"/>
  <c r="N90" i="22"/>
  <c r="B29" i="19"/>
  <c r="J65" i="22"/>
  <c r="L39" i="22"/>
  <c r="L30" i="22"/>
  <c r="P100" i="16"/>
  <c r="D94" i="16"/>
  <c r="G20" i="16"/>
  <c r="E97" i="16"/>
  <c r="H25" i="22"/>
  <c r="B105" i="22"/>
  <c r="E19" i="22"/>
  <c r="J61" i="16"/>
  <c r="H64" i="16"/>
  <c r="K98" i="22"/>
  <c r="L88" i="16"/>
  <c r="E98" i="22"/>
  <c r="R91" i="16"/>
  <c r="E95" i="22"/>
  <c r="L87" i="16"/>
  <c r="N68" i="22"/>
  <c r="N29" i="16"/>
  <c r="K34" i="22"/>
  <c r="E86" i="22"/>
  <c r="D22" i="16"/>
  <c r="P19" i="16"/>
  <c r="M64" i="16"/>
  <c r="D92" i="22"/>
  <c r="C97" i="22"/>
  <c r="O99" i="16"/>
  <c r="D38" i="22"/>
  <c r="H107" i="22"/>
  <c r="J61" i="22"/>
  <c r="B55" i="16"/>
  <c r="O68" i="22"/>
  <c r="O67" i="16"/>
  <c r="B30" i="19"/>
  <c r="B104" i="22"/>
  <c r="G106" i="16"/>
  <c r="D36" i="16"/>
  <c r="D61" i="22"/>
  <c r="G95" i="16"/>
  <c r="N84" i="22"/>
  <c r="Q55" i="16"/>
  <c r="H48" i="16"/>
  <c r="N16" i="16"/>
  <c r="M63" i="16"/>
  <c r="E107" i="22"/>
  <c r="O92" i="22"/>
  <c r="I68" i="22"/>
  <c r="D19" i="22"/>
  <c r="E40" i="16"/>
  <c r="C41" i="19"/>
  <c r="O16" i="16"/>
  <c r="K95" i="16"/>
  <c r="B59" i="22"/>
  <c r="I30" i="22"/>
  <c r="D49" i="22"/>
  <c r="C95" i="22"/>
  <c r="L107" i="22"/>
  <c r="I56" i="16"/>
  <c r="G24" i="22"/>
  <c r="M24" i="16"/>
  <c r="E42" i="22"/>
  <c r="H16" i="19"/>
  <c r="J29" i="22"/>
  <c r="D51" i="16"/>
  <c r="N59" i="16"/>
  <c r="G40" i="19"/>
  <c r="D85" i="22"/>
  <c r="N33" i="16"/>
  <c r="R57" i="16"/>
  <c r="Q31" i="22"/>
  <c r="N39" i="22"/>
  <c r="O28" i="22"/>
  <c r="R107" i="16"/>
  <c r="B25" i="16"/>
  <c r="Q56" i="16"/>
  <c r="H102" i="22"/>
  <c r="H63" i="22"/>
  <c r="F105" i="16"/>
  <c r="N15" i="22"/>
  <c r="H100" i="16"/>
  <c r="N43" i="19"/>
  <c r="G36" i="22"/>
  <c r="F61" i="22"/>
  <c r="B90" i="16"/>
  <c r="N65" i="16"/>
  <c r="H85" i="16"/>
  <c r="I23" i="22"/>
  <c r="B16" i="19"/>
  <c r="B55" i="22"/>
  <c r="D49" i="16"/>
  <c r="M67" i="16"/>
  <c r="E35" i="22"/>
  <c r="D89" i="22"/>
  <c r="F33" i="16"/>
  <c r="F70" i="16"/>
  <c r="Q51" i="16"/>
  <c r="M21" i="16"/>
  <c r="H57" i="22"/>
  <c r="D62" i="16"/>
  <c r="C27" i="22"/>
  <c r="G55" i="22"/>
  <c r="D15" i="16"/>
  <c r="O14" i="16"/>
  <c r="P24" i="22"/>
  <c r="L25" i="16"/>
  <c r="E101" i="16"/>
  <c r="E90" i="22"/>
  <c r="D72" i="22"/>
  <c r="Q26" i="22"/>
  <c r="J19" i="16"/>
  <c r="B83" i="22"/>
  <c r="G36" i="16"/>
  <c r="R83" i="16"/>
  <c r="E64" i="16"/>
  <c r="L83" i="22"/>
  <c r="K25" i="16"/>
  <c r="Q92" i="16"/>
  <c r="O81" i="16"/>
  <c r="Q62" i="16"/>
  <c r="N17" i="16"/>
  <c r="K94" i="16"/>
  <c r="P56" i="16"/>
  <c r="L97" i="22"/>
  <c r="B52" i="22"/>
  <c r="E62" i="22"/>
  <c r="Q56" i="22"/>
  <c r="D61" i="16"/>
  <c r="J49" i="16"/>
  <c r="L60" i="22"/>
  <c r="E81" i="16"/>
  <c r="L81" i="16"/>
  <c r="M89" i="22"/>
  <c r="N85" i="22"/>
  <c r="C50" i="22"/>
  <c r="L34" i="22"/>
  <c r="E26" i="16"/>
  <c r="D81" i="16"/>
  <c r="O56" i="16"/>
  <c r="D102" i="16"/>
  <c r="F57" i="22"/>
  <c r="C87" i="16"/>
  <c r="G65" i="22"/>
  <c r="M23" i="16"/>
  <c r="D38" i="16"/>
  <c r="P59" i="22"/>
  <c r="E94" i="16"/>
  <c r="Q93" i="16"/>
  <c r="M90" i="16"/>
  <c r="G88" i="16"/>
  <c r="K58" i="16"/>
  <c r="G23" i="22"/>
  <c r="N69" i="16"/>
  <c r="H101" i="16"/>
  <c r="F55" i="16"/>
  <c r="C40" i="22"/>
  <c r="N22" i="22"/>
  <c r="K93" i="22"/>
  <c r="P28" i="22"/>
  <c r="I90" i="22"/>
  <c r="G86" i="22"/>
  <c r="J52" i="16"/>
  <c r="E19" i="16"/>
  <c r="K84" i="22"/>
  <c r="Q27" i="22"/>
  <c r="G26" i="22"/>
  <c r="N54" i="22"/>
  <c r="G97" i="22"/>
  <c r="C50" i="16"/>
  <c r="G61" i="22"/>
  <c r="B103" i="22"/>
  <c r="N17" i="19"/>
  <c r="C92" i="22"/>
  <c r="F61" i="16"/>
  <c r="M18" i="16"/>
  <c r="B71" i="22"/>
  <c r="C16" i="16"/>
  <c r="J83" i="22"/>
  <c r="D30" i="22"/>
  <c r="G15" i="22"/>
  <c r="I91" i="16"/>
  <c r="F91" i="22"/>
  <c r="J15" i="16"/>
  <c r="N27" i="22"/>
  <c r="F94" i="16"/>
  <c r="C69" i="16"/>
  <c r="R23" i="16"/>
  <c r="L84" i="16"/>
  <c r="D42" i="19"/>
  <c r="F14" i="16"/>
  <c r="N19" i="16"/>
  <c r="B69" i="16"/>
  <c r="L27" i="22"/>
  <c r="G50" i="16"/>
  <c r="C13" i="16"/>
  <c r="C65" i="22"/>
  <c r="B102" i="16"/>
  <c r="M34" i="16"/>
  <c r="R59" i="16"/>
  <c r="H91" i="16"/>
  <c r="E96" i="16"/>
  <c r="O21" i="16"/>
  <c r="C25" i="16"/>
  <c r="K16" i="22"/>
  <c r="N20" i="16"/>
  <c r="J21" i="22"/>
  <c r="B14" i="16"/>
  <c r="C27" i="19"/>
  <c r="G96" i="16"/>
  <c r="N38" i="16"/>
  <c r="P97" i="22"/>
  <c r="B40" i="22"/>
  <c r="C38" i="22"/>
  <c r="N16" i="22"/>
  <c r="N99" i="16"/>
  <c r="B38" i="16"/>
  <c r="J28" i="22"/>
  <c r="F39" i="22"/>
  <c r="C94" i="22"/>
  <c r="Q61" i="22"/>
  <c r="F34" i="22"/>
  <c r="P26" i="22"/>
  <c r="R48" i="16"/>
  <c r="I53" i="16"/>
  <c r="C20" i="16"/>
  <c r="Q47" i="16"/>
  <c r="I27" i="22"/>
  <c r="F95" i="16"/>
  <c r="G37" i="16"/>
  <c r="K56" i="22"/>
  <c r="E76" i="22"/>
  <c r="J33" i="16"/>
  <c r="M32" i="22"/>
  <c r="Q65" i="22"/>
  <c r="H32" i="16"/>
  <c r="O59" i="22"/>
  <c r="K62" i="16"/>
  <c r="I65" i="22"/>
  <c r="R24" i="16"/>
  <c r="I61" i="16"/>
  <c r="H24" i="16"/>
  <c r="J94" i="16"/>
  <c r="F17" i="16"/>
  <c r="G104" i="16"/>
  <c r="B67" i="22"/>
  <c r="F49" i="16"/>
  <c r="N72" i="16"/>
  <c r="I95" i="22"/>
  <c r="B18" i="22"/>
  <c r="I87" i="16"/>
  <c r="P98" i="22"/>
  <c r="C79" i="22"/>
  <c r="B100" i="16"/>
  <c r="G52" i="22"/>
  <c r="P53" i="22"/>
  <c r="C17" i="22"/>
  <c r="C33" i="16"/>
  <c r="K57" i="22"/>
  <c r="Q66" i="16"/>
  <c r="D68" i="16"/>
  <c r="H36" i="22"/>
  <c r="K70" i="22"/>
  <c r="N71" i="16"/>
  <c r="H52" i="22"/>
  <c r="L72" i="16"/>
  <c r="M28" i="16"/>
  <c r="J63" i="16"/>
  <c r="R26" i="16"/>
  <c r="M48" i="16"/>
  <c r="K47" i="16"/>
  <c r="K98" i="16"/>
  <c r="Q90" i="22"/>
  <c r="H106" i="16"/>
  <c r="C60" i="16"/>
  <c r="B91" i="16"/>
  <c r="R39" i="16"/>
  <c r="D59" i="16"/>
  <c r="K90" i="16"/>
  <c r="L26" i="16"/>
  <c r="M23" i="22"/>
  <c r="D16" i="22"/>
  <c r="F21" i="16"/>
  <c r="K63" i="22"/>
  <c r="L24" i="16"/>
  <c r="F18" i="22"/>
  <c r="O15" i="22"/>
  <c r="K104" i="16"/>
  <c r="K84" i="16"/>
  <c r="M90" i="22"/>
  <c r="R14" i="16"/>
  <c r="K50" i="16"/>
  <c r="G34" i="22"/>
  <c r="P15" i="22"/>
  <c r="M64" i="22"/>
  <c r="I51" i="16"/>
  <c r="G85" i="16"/>
  <c r="R27" i="16"/>
  <c r="K26" i="22"/>
  <c r="P49" i="22"/>
  <c r="K92" i="16"/>
  <c r="J97" i="22"/>
  <c r="P64" i="16"/>
  <c r="J87" i="16"/>
  <c r="J23" i="16"/>
  <c r="N19" i="22"/>
  <c r="G93" i="16"/>
  <c r="F102" i="16"/>
  <c r="G81" i="16"/>
  <c r="C105" i="22"/>
  <c r="I62" i="22"/>
  <c r="N61" i="22"/>
  <c r="B24" i="22"/>
  <c r="L90" i="22"/>
  <c r="C39" i="22"/>
  <c r="O16" i="22"/>
  <c r="P18" i="16"/>
  <c r="H39" i="22"/>
  <c r="K22" i="22"/>
  <c r="P20" i="16"/>
  <c r="P34" i="22"/>
  <c r="Q97" i="16"/>
  <c r="Q103" i="16"/>
  <c r="Q84" i="22"/>
  <c r="L85" i="16"/>
  <c r="I86" i="22"/>
  <c r="O56" i="22"/>
  <c r="K24" i="22"/>
  <c r="D17" i="22"/>
  <c r="B22" i="16"/>
  <c r="P68" i="22"/>
  <c r="I102" i="16"/>
  <c r="O55" i="16"/>
  <c r="F47" i="16"/>
  <c r="B86" i="16"/>
  <c r="K100" i="22"/>
  <c r="Q35" i="16"/>
  <c r="F98" i="22"/>
  <c r="O52" i="22"/>
  <c r="C68" i="22"/>
  <c r="M71" i="16"/>
  <c r="C30" i="16"/>
  <c r="P99" i="22"/>
  <c r="J24" i="22"/>
  <c r="G65" i="16"/>
  <c r="H15" i="16"/>
  <c r="I38" i="16"/>
  <c r="E31" i="16"/>
  <c r="C53" i="22"/>
  <c r="H30" i="22"/>
  <c r="G38" i="16"/>
  <c r="F16" i="19"/>
  <c r="D88" i="16"/>
  <c r="C82" i="16"/>
  <c r="E52" i="22"/>
  <c r="K65" i="22"/>
  <c r="R38" i="16"/>
  <c r="I20" i="22"/>
  <c r="B96" i="16"/>
  <c r="G59" i="22"/>
  <c r="Q98" i="22"/>
  <c r="D62" i="22"/>
  <c r="F86" i="22"/>
  <c r="C101" i="16"/>
  <c r="K103" i="16"/>
  <c r="C40" i="19"/>
  <c r="D89" i="16"/>
  <c r="N24" i="22"/>
  <c r="G71" i="16"/>
  <c r="B98" i="16"/>
  <c r="C63" i="22"/>
  <c r="N97" i="22"/>
  <c r="N30" i="22"/>
  <c r="P36" i="22"/>
  <c r="L88" i="22"/>
  <c r="E85" i="22"/>
  <c r="R66" i="16"/>
  <c r="K52" i="22"/>
  <c r="O100" i="16"/>
  <c r="M19" i="16"/>
  <c r="Z40" i="19"/>
  <c r="P67" i="16"/>
  <c r="G56" i="16"/>
  <c r="H40" i="19"/>
  <c r="D100" i="22"/>
  <c r="H97" i="22"/>
  <c r="E97" i="22"/>
  <c r="G18" i="16"/>
  <c r="AA17" i="19"/>
  <c r="AA29" i="19"/>
  <c r="G53" i="22"/>
  <c r="H54" i="16"/>
  <c r="M15" i="22"/>
  <c r="L27" i="19"/>
  <c r="J32" i="22"/>
  <c r="E21" i="16"/>
  <c r="I89" i="22"/>
  <c r="I28" i="22"/>
  <c r="T42" i="19"/>
  <c r="H68" i="22"/>
  <c r="D15" i="22"/>
  <c r="V29" i="19"/>
  <c r="R22" i="16"/>
  <c r="E38" i="22"/>
  <c r="P100" i="22"/>
  <c r="K105" i="16"/>
  <c r="R37" i="16"/>
  <c r="O90" i="22"/>
  <c r="I16" i="19"/>
  <c r="L18" i="22"/>
  <c r="F99" i="22"/>
  <c r="Y27" i="19"/>
  <c r="G28" i="19"/>
  <c r="G15" i="19"/>
  <c r="D105" i="16"/>
  <c r="E49" i="22"/>
  <c r="C34" i="16"/>
  <c r="L63" i="22"/>
  <c r="I67" i="16"/>
  <c r="L29" i="16"/>
  <c r="M28" i="22"/>
  <c r="D91" i="16"/>
  <c r="W27" i="19"/>
  <c r="C97" i="16"/>
  <c r="G32" i="16"/>
  <c r="Z14" i="19"/>
  <c r="I22" i="22"/>
  <c r="K32" i="22"/>
  <c r="B92" i="16"/>
  <c r="M51" i="22"/>
  <c r="H56" i="16"/>
  <c r="K27" i="16"/>
  <c r="I70" i="22"/>
  <c r="G58" i="16"/>
  <c r="M98" i="16"/>
  <c r="W40" i="19"/>
  <c r="G99" i="22"/>
  <c r="B16" i="16"/>
  <c r="Q16" i="19"/>
  <c r="O48" i="16"/>
  <c r="I14" i="19"/>
  <c r="M58" i="16"/>
  <c r="H27" i="16"/>
  <c r="H26" i="22"/>
  <c r="J16" i="16"/>
  <c r="V14" i="19"/>
  <c r="M20" i="22"/>
  <c r="E66" i="16"/>
  <c r="V42" i="19"/>
  <c r="O49" i="16"/>
  <c r="X42" i="19"/>
  <c r="L85" i="22"/>
  <c r="K18" i="22"/>
  <c r="T41" i="19"/>
  <c r="R68" i="16"/>
  <c r="N15" i="19"/>
  <c r="B92" i="22"/>
  <c r="G66" i="22"/>
  <c r="P48" i="16"/>
  <c r="K57" i="16"/>
  <c r="K29" i="19"/>
  <c r="L98" i="22"/>
  <c r="C103" i="16"/>
  <c r="M29" i="19"/>
  <c r="P51" i="16"/>
  <c r="N29" i="19"/>
  <c r="C56" i="22"/>
  <c r="O31" i="22"/>
  <c r="F24" i="16"/>
  <c r="N13" i="16"/>
  <c r="L51" i="22"/>
  <c r="I104" i="16"/>
  <c r="D82" i="16"/>
  <c r="N89" i="16"/>
  <c r="F87" i="22"/>
  <c r="Z15" i="19"/>
  <c r="L58" i="22"/>
  <c r="R92" i="16"/>
  <c r="Q30" i="22"/>
  <c r="D83" i="22"/>
  <c r="K28" i="16"/>
  <c r="C15" i="22"/>
  <c r="K29" i="16"/>
  <c r="D87" i="16"/>
  <c r="C98" i="16"/>
  <c r="Q54" i="22"/>
  <c r="K17" i="16"/>
  <c r="D99" i="22"/>
  <c r="C47" i="16"/>
  <c r="I24" i="16"/>
  <c r="F13" i="16"/>
  <c r="K19" i="16"/>
  <c r="C29" i="22"/>
  <c r="E36" i="16"/>
  <c r="O22" i="19"/>
  <c r="C70" i="22"/>
  <c r="E58" i="22"/>
  <c r="O95" i="22"/>
  <c r="N104" i="22"/>
  <c r="O26" i="16"/>
  <c r="L52" i="22"/>
  <c r="N28" i="22"/>
  <c r="Q72" i="16"/>
  <c r="I40" i="19"/>
  <c r="P16" i="16"/>
  <c r="H36" i="16"/>
  <c r="P42" i="19"/>
  <c r="H104" i="22"/>
  <c r="I55" i="16"/>
  <c r="K28" i="19"/>
  <c r="R102" i="16"/>
  <c r="O23" i="16"/>
  <c r="Y14" i="19"/>
  <c r="B61" i="16"/>
  <c r="Z27" i="19"/>
  <c r="O70" i="22"/>
  <c r="I88" i="22"/>
  <c r="Q16" i="22"/>
  <c r="Q64" i="22"/>
  <c r="K27" i="19"/>
  <c r="H49" i="16"/>
  <c r="H70" i="22"/>
  <c r="W29" i="19"/>
  <c r="H60" i="22"/>
  <c r="I73" i="22"/>
  <c r="Q99" i="16"/>
  <c r="G14" i="19"/>
  <c r="H34" i="22"/>
  <c r="J92" i="22"/>
  <c r="G90" i="22"/>
  <c r="L69" i="16"/>
  <c r="N18" i="16"/>
  <c r="O38" i="16"/>
  <c r="B89" i="22"/>
  <c r="B26" i="16"/>
  <c r="D88" i="22"/>
  <c r="H68" i="16"/>
  <c r="Z16" i="19"/>
  <c r="J51" i="16"/>
  <c r="L41" i="19"/>
  <c r="Q50" i="22"/>
  <c r="M61" i="16"/>
  <c r="B54" i="22"/>
  <c r="R14" i="19"/>
  <c r="D39" i="22"/>
  <c r="N64" i="16"/>
  <c r="H28" i="19"/>
  <c r="K49" i="22"/>
  <c r="J41" i="19"/>
  <c r="C57" i="22"/>
  <c r="D97" i="22"/>
  <c r="AA42" i="19"/>
  <c r="P21" i="16"/>
  <c r="O21" i="22"/>
  <c r="M27" i="16"/>
  <c r="I20" i="16"/>
  <c r="N27" i="19"/>
  <c r="O101" i="16"/>
  <c r="H54" i="22"/>
  <c r="K14" i="19"/>
  <c r="B89" i="16"/>
  <c r="J16" i="19"/>
  <c r="E99" i="16"/>
  <c r="K16" i="16"/>
  <c r="O15" i="19"/>
  <c r="J65" i="16"/>
  <c r="E102" i="16"/>
  <c r="Q82" i="16"/>
  <c r="G50" i="22"/>
  <c r="M54" i="16"/>
  <c r="C108" i="22"/>
  <c r="X15" i="19"/>
  <c r="F54" i="22"/>
  <c r="D58" i="16"/>
  <c r="C77" i="16"/>
  <c r="P83" i="16"/>
  <c r="I13" i="16"/>
  <c r="L32" i="16"/>
  <c r="D18" i="16"/>
  <c r="O103" i="16"/>
  <c r="O29" i="16"/>
  <c r="P38" i="16"/>
  <c r="C100" i="22"/>
  <c r="L91" i="22"/>
  <c r="C56" i="16"/>
  <c r="O57" i="16"/>
  <c r="V15" i="19"/>
  <c r="B93" i="16"/>
  <c r="E55" i="16"/>
  <c r="V40" i="19"/>
  <c r="G66" i="16"/>
  <c r="J69" i="16"/>
  <c r="M62" i="22"/>
  <c r="H33" i="16"/>
  <c r="P93" i="22"/>
  <c r="M38" i="16"/>
  <c r="E83" i="22"/>
  <c r="R88" i="16"/>
  <c r="K93" i="16"/>
  <c r="Q96" i="22"/>
  <c r="I105" i="16"/>
  <c r="F30" i="16"/>
  <c r="N82" i="16"/>
  <c r="M99" i="16"/>
  <c r="J31" i="16"/>
  <c r="H21" i="22"/>
  <c r="C96" i="16"/>
  <c r="C48" i="16"/>
  <c r="Q22" i="22"/>
  <c r="C61" i="22"/>
  <c r="H92" i="16"/>
  <c r="G99" i="16"/>
  <c r="E26" i="22"/>
  <c r="D23" i="22"/>
  <c r="M31" i="16"/>
  <c r="Q94" i="16"/>
  <c r="G92" i="22"/>
  <c r="N23" i="16"/>
  <c r="O96" i="16"/>
  <c r="E30" i="22"/>
  <c r="K64" i="22"/>
  <c r="J104" i="16"/>
  <c r="F38" i="16"/>
  <c r="D52" i="22"/>
  <c r="L96" i="16"/>
  <c r="Q32" i="16"/>
  <c r="P64" i="22"/>
  <c r="K48" i="16"/>
  <c r="E41" i="22"/>
  <c r="C62" i="16"/>
  <c r="O41" i="19"/>
  <c r="E87" i="16"/>
  <c r="C30" i="22"/>
  <c r="K41" i="19"/>
  <c r="F26" i="16"/>
  <c r="Q87" i="16"/>
  <c r="S15" i="19"/>
  <c r="J34" i="16"/>
  <c r="G28" i="16"/>
  <c r="S29" i="19"/>
  <c r="E29" i="19"/>
  <c r="I31" i="16"/>
  <c r="M30" i="16"/>
  <c r="O20" i="22"/>
  <c r="N36" i="16"/>
  <c r="I19" i="22"/>
  <c r="N28" i="19"/>
  <c r="E14" i="16"/>
  <c r="H100" i="22"/>
  <c r="S28" i="19"/>
  <c r="B39" i="22"/>
  <c r="N87" i="16"/>
  <c r="E82" i="16"/>
  <c r="L20" i="22"/>
  <c r="C57" i="16"/>
  <c r="B98" i="22"/>
  <c r="E52" i="16"/>
  <c r="L17" i="16"/>
  <c r="O57" i="22"/>
  <c r="K40" i="19"/>
  <c r="K83" i="22"/>
  <c r="G68" i="16"/>
  <c r="M93" i="22"/>
  <c r="M65" i="16"/>
  <c r="R15" i="19"/>
  <c r="J27" i="19"/>
  <c r="C104" i="16"/>
  <c r="L86" i="16"/>
  <c r="N95" i="16"/>
  <c r="I60" i="16"/>
  <c r="I41" i="19"/>
  <c r="O30" i="22"/>
  <c r="M60" i="16"/>
  <c r="T29" i="19"/>
  <c r="C18" i="22"/>
  <c r="E30" i="16"/>
  <c r="D26" i="16"/>
  <c r="F90" i="16"/>
  <c r="O93" i="22"/>
  <c r="F37" i="16"/>
  <c r="D65" i="22"/>
  <c r="Q107" i="22"/>
  <c r="D31" i="22"/>
  <c r="N40" i="19"/>
  <c r="Q13" i="16"/>
  <c r="O97" i="16"/>
  <c r="R41" i="19"/>
  <c r="G26" i="16"/>
  <c r="P65" i="22"/>
  <c r="E27" i="16"/>
  <c r="D85" i="16"/>
  <c r="K58" i="22"/>
  <c r="B70" i="22"/>
  <c r="G55" i="16"/>
  <c r="J58" i="22"/>
  <c r="Q85" i="22"/>
  <c r="O69" i="16"/>
  <c r="B87" i="16"/>
  <c r="N53" i="22"/>
  <c r="F62" i="16"/>
  <c r="F51" i="22"/>
  <c r="Z29" i="19"/>
  <c r="E68" i="22"/>
  <c r="E53" i="22"/>
  <c r="S16" i="19"/>
  <c r="C22" i="16"/>
  <c r="E86" i="16"/>
  <c r="M28" i="19"/>
  <c r="F32" i="16"/>
  <c r="B48" i="16"/>
  <c r="B37" i="16"/>
  <c r="H65" i="22"/>
  <c r="L15" i="16"/>
  <c r="I54" i="16"/>
  <c r="H71" i="16"/>
  <c r="C16" i="19"/>
  <c r="L16" i="19"/>
  <c r="C51" i="16"/>
  <c r="F26" i="22"/>
  <c r="I42" i="19"/>
  <c r="K23" i="22"/>
  <c r="I58" i="22"/>
  <c r="D92" i="16"/>
  <c r="I103" i="16"/>
  <c r="N31" i="22"/>
  <c r="R104" i="16"/>
  <c r="Q27" i="19"/>
  <c r="O63" i="22"/>
  <c r="L89" i="22"/>
  <c r="E21" i="22"/>
  <c r="N25" i="16"/>
  <c r="K97" i="22"/>
  <c r="H99" i="16"/>
  <c r="C92" i="16"/>
  <c r="E51" i="22"/>
  <c r="Q98" i="16"/>
  <c r="P65" i="16"/>
  <c r="H56" i="22"/>
  <c r="H86" i="16"/>
  <c r="D54" i="16"/>
  <c r="Q54" i="16"/>
  <c r="Q101" i="16"/>
  <c r="L92" i="16"/>
  <c r="D54" i="22"/>
  <c r="R75" i="22"/>
  <c r="J19" i="22"/>
  <c r="P54" i="16"/>
  <c r="M36" i="22"/>
  <c r="I97" i="22"/>
  <c r="E100" i="22"/>
  <c r="N34" i="16"/>
  <c r="G83" i="22"/>
  <c r="R29" i="16"/>
  <c r="J102" i="22"/>
  <c r="I52" i="16"/>
  <c r="R32" i="16"/>
  <c r="B35" i="16"/>
  <c r="E59" i="16"/>
  <c r="D101" i="16"/>
  <c r="K102" i="16"/>
  <c r="N54" i="16"/>
  <c r="B29" i="22"/>
  <c r="R28" i="16"/>
  <c r="H29" i="16"/>
  <c r="C94" i="16"/>
  <c r="L94" i="16"/>
  <c r="D99" i="16"/>
  <c r="K97" i="16"/>
  <c r="G72" i="16"/>
  <c r="K94" i="22"/>
  <c r="B95" i="22"/>
  <c r="D57" i="16"/>
  <c r="J70" i="16"/>
  <c r="F25" i="16"/>
  <c r="N98" i="22"/>
  <c r="M42" i="19"/>
  <c r="B100" i="22"/>
  <c r="J85" i="22"/>
  <c r="J40" i="19"/>
  <c r="J27" i="22"/>
  <c r="O27" i="16"/>
  <c r="Z41" i="19"/>
  <c r="I95" i="16"/>
  <c r="E22" i="16"/>
  <c r="F60" i="22"/>
  <c r="Q40" i="19"/>
  <c r="R86" i="16"/>
  <c r="C60" i="22"/>
  <c r="P15" i="19"/>
  <c r="M47" i="16"/>
  <c r="Q70" i="16"/>
  <c r="J99" i="22"/>
  <c r="E33" i="22"/>
  <c r="O24" i="16"/>
  <c r="H94" i="16"/>
  <c r="R40" i="16"/>
  <c r="F51" i="16"/>
  <c r="M91" i="16"/>
  <c r="D50" i="16"/>
  <c r="K16" i="19"/>
  <c r="C62" i="22"/>
  <c r="K28" i="22"/>
  <c r="B13" i="16"/>
  <c r="O107" i="22"/>
  <c r="I51" i="22"/>
  <c r="H61" i="22"/>
  <c r="P22" i="22"/>
  <c r="G51" i="16"/>
  <c r="F71" i="16"/>
  <c r="E16" i="19"/>
  <c r="D58" i="22"/>
  <c r="L103" i="16"/>
  <c r="X29" i="19"/>
  <c r="K85" i="16"/>
  <c r="L57" i="22"/>
  <c r="I15" i="19"/>
  <c r="Q51" i="22"/>
  <c r="Q92" i="22"/>
  <c r="G100" i="22"/>
  <c r="I27" i="19"/>
  <c r="Q39" i="22"/>
  <c r="E58" i="16"/>
  <c r="T16" i="19"/>
  <c r="G57" i="16"/>
  <c r="L35" i="16"/>
  <c r="P81" i="16"/>
  <c r="K19" i="22"/>
  <c r="K91" i="22"/>
  <c r="J29" i="16"/>
  <c r="H14" i="16"/>
  <c r="M14" i="19"/>
  <c r="K33" i="16"/>
  <c r="H17" i="16"/>
  <c r="S27" i="19"/>
  <c r="N88" i="16"/>
  <c r="I63" i="16"/>
  <c r="I48" i="16"/>
  <c r="X28" i="19"/>
  <c r="L58" i="16"/>
  <c r="J72" i="16"/>
  <c r="M61" i="22"/>
  <c r="G58" i="22"/>
  <c r="G30" i="22"/>
  <c r="F27" i="16"/>
  <c r="D20" i="22"/>
  <c r="V27" i="19"/>
  <c r="L93" i="22"/>
  <c r="R29" i="19"/>
  <c r="J60" i="22"/>
  <c r="D95" i="16"/>
  <c r="Q50" i="16"/>
  <c r="J21" i="16"/>
  <c r="O42" i="19"/>
  <c r="F25" i="22"/>
  <c r="E29" i="22"/>
  <c r="E18" i="22"/>
  <c r="D106" i="22"/>
  <c r="M50" i="16"/>
  <c r="P19" i="22"/>
  <c r="J50" i="16"/>
  <c r="C104" i="22"/>
  <c r="F94" i="22"/>
  <c r="I93" i="22"/>
  <c r="D97" i="16"/>
  <c r="C31" i="22"/>
  <c r="J98" i="22"/>
  <c r="O31" i="16"/>
  <c r="L26" i="22"/>
  <c r="F58" i="22"/>
  <c r="F29" i="22"/>
  <c r="H31" i="16"/>
  <c r="B66" i="16"/>
  <c r="J51" i="22"/>
  <c r="O104" i="22"/>
  <c r="M95" i="16"/>
  <c r="E53" i="16"/>
  <c r="H55" i="22"/>
  <c r="I83" i="22"/>
  <c r="F92" i="22"/>
  <c r="B28" i="22"/>
  <c r="K68" i="22"/>
  <c r="U27" i="19"/>
  <c r="M30" i="22"/>
  <c r="L83" i="16"/>
  <c r="K42" i="19"/>
  <c r="O37" i="16"/>
  <c r="D65" i="16"/>
  <c r="J64" i="16"/>
  <c r="M55" i="16"/>
  <c r="H59" i="16"/>
  <c r="P93" i="16"/>
  <c r="M102" i="16"/>
  <c r="K53" i="16"/>
  <c r="F93" i="22"/>
  <c r="I34" i="16"/>
  <c r="E61" i="22"/>
  <c r="F72" i="16"/>
  <c r="T27" i="19"/>
  <c r="E71" i="22"/>
  <c r="O61" i="22"/>
  <c r="P55" i="16"/>
  <c r="E60" i="22"/>
  <c r="X41" i="19"/>
  <c r="P52" i="22"/>
  <c r="I23" i="16"/>
  <c r="I29" i="19"/>
  <c r="Q19" i="22"/>
  <c r="I72" i="16"/>
  <c r="B71" i="16"/>
  <c r="R27" i="19"/>
  <c r="M73" i="22"/>
  <c r="N83" i="22"/>
  <c r="V16" i="19"/>
  <c r="D104" i="16"/>
  <c r="G31" i="22"/>
  <c r="N61" i="16"/>
  <c r="O36" i="22"/>
  <c r="B56" i="22"/>
  <c r="D71" i="16"/>
  <c r="E105" i="16"/>
  <c r="M20" i="16"/>
  <c r="B26" i="22"/>
  <c r="G84" i="22"/>
  <c r="K23" i="16"/>
  <c r="G19" i="16"/>
  <c r="K20" i="16"/>
  <c r="H41" i="19"/>
  <c r="F54" i="16"/>
  <c r="F107" i="22"/>
  <c r="C25" i="22"/>
  <c r="E50" i="22"/>
  <c r="J28" i="19"/>
  <c r="K81" i="16"/>
  <c r="B63" i="22"/>
  <c r="J94" i="22"/>
  <c r="B24" i="16"/>
  <c r="K22" i="16"/>
  <c r="H13" i="16"/>
  <c r="E62" i="16"/>
  <c r="P14" i="19"/>
  <c r="J49" i="22"/>
  <c r="M70" i="16"/>
  <c r="J29" i="19"/>
  <c r="C84" i="22"/>
  <c r="I89" i="16"/>
  <c r="D14" i="19"/>
  <c r="AA40" i="19"/>
  <c r="D17" i="16"/>
  <c r="B84" i="16"/>
  <c r="Y16" i="19"/>
  <c r="R94" i="16"/>
  <c r="B107" i="22"/>
  <c r="B31" i="22"/>
  <c r="M65" i="22"/>
  <c r="P70" i="22"/>
  <c r="D35" i="22"/>
  <c r="M105" i="16"/>
  <c r="O27" i="19"/>
  <c r="N62" i="16"/>
  <c r="D25" i="22"/>
  <c r="F59" i="22"/>
  <c r="S14" i="19"/>
  <c r="M49" i="16"/>
  <c r="C102" i="22"/>
  <c r="Z42" i="19"/>
  <c r="P58" i="22"/>
  <c r="L27" i="16"/>
  <c r="J36" i="22"/>
  <c r="O90" i="16"/>
  <c r="J28" i="16"/>
  <c r="E28" i="19"/>
  <c r="D98" i="22"/>
  <c r="F22" i="16"/>
  <c r="J90" i="22"/>
  <c r="K36" i="16"/>
  <c r="H26" i="16"/>
  <c r="R70" i="16"/>
  <c r="F106" i="16"/>
  <c r="F92" i="16"/>
  <c r="E100" i="16"/>
  <c r="B23" i="16"/>
  <c r="E57" i="16"/>
  <c r="B36" i="16"/>
  <c r="R62" i="16"/>
  <c r="L66" i="22"/>
  <c r="C11" i="22"/>
  <c r="R69" i="16"/>
  <c r="R60" i="16"/>
  <c r="D41" i="19"/>
  <c r="R81" i="16"/>
  <c r="N90" i="16"/>
  <c r="D91" i="22"/>
  <c r="M70" i="22"/>
  <c r="F35" i="16"/>
  <c r="E24" i="22"/>
  <c r="D19" i="16"/>
  <c r="M59" i="22"/>
  <c r="G105" i="16"/>
  <c r="I18" i="22"/>
  <c r="F99" i="16"/>
  <c r="E23" i="16"/>
  <c r="Q29" i="19"/>
  <c r="O40" i="19"/>
  <c r="P62" i="22"/>
  <c r="W14" i="19"/>
  <c r="K18" i="16"/>
  <c r="D64" i="16"/>
  <c r="P40" i="19"/>
  <c r="G82" i="16"/>
  <c r="F27" i="19"/>
  <c r="W16" i="19"/>
  <c r="N42" i="19"/>
  <c r="B43" i="19"/>
  <c r="B97" i="16"/>
  <c r="W28" i="19"/>
  <c r="Q16" i="16"/>
  <c r="K31" i="16"/>
  <c r="J14" i="19"/>
  <c r="D107" i="22"/>
  <c r="J96" i="16"/>
  <c r="Q28" i="19"/>
  <c r="L99" i="22"/>
  <c r="F68" i="22"/>
  <c r="G63" i="16"/>
  <c r="L31" i="16"/>
  <c r="B31" i="16"/>
  <c r="L16" i="16"/>
  <c r="J37" i="16"/>
  <c r="O93" i="16"/>
  <c r="G30" i="16"/>
  <c r="E27" i="22"/>
  <c r="I37" i="16"/>
  <c r="T28" i="19"/>
  <c r="M34" i="22"/>
  <c r="K39" i="22"/>
  <c r="U16" i="19"/>
  <c r="G107" i="22"/>
  <c r="G91" i="16"/>
  <c r="U42" i="19"/>
  <c r="K71" i="16"/>
  <c r="P92" i="22"/>
  <c r="C43" i="16"/>
  <c r="D34" i="22"/>
  <c r="D67" i="22"/>
  <c r="B86" i="22"/>
  <c r="C72" i="16"/>
  <c r="R40" i="19"/>
  <c r="O58" i="16"/>
  <c r="O19" i="16"/>
  <c r="E73" i="22"/>
  <c r="L34" i="16"/>
  <c r="O29" i="19"/>
  <c r="J90" i="16"/>
  <c r="N85" i="16"/>
  <c r="X14" i="19"/>
  <c r="J25" i="16"/>
  <c r="G21" i="16"/>
  <c r="B20" i="16"/>
  <c r="G29" i="22"/>
  <c r="R16" i="19"/>
  <c r="B90" i="22"/>
  <c r="C90" i="16"/>
  <c r="P41" i="19"/>
  <c r="E23" i="22"/>
  <c r="Q83" i="22"/>
  <c r="Q85" i="16"/>
  <c r="E51" i="16"/>
  <c r="N100" i="22"/>
  <c r="O9" i="19"/>
  <c r="P104" i="16"/>
  <c r="D55" i="16"/>
  <c r="H21" i="16"/>
  <c r="M99" i="22"/>
  <c r="B28" i="16"/>
  <c r="O49" i="22"/>
  <c r="O32" i="22"/>
  <c r="I50" i="22"/>
  <c r="I85" i="22"/>
  <c r="O89" i="22"/>
  <c r="G62" i="16"/>
  <c r="E96" i="22"/>
  <c r="D63" i="22"/>
  <c r="O26" i="22"/>
  <c r="E15" i="16"/>
  <c r="C66" i="16"/>
  <c r="C71" i="22"/>
  <c r="M36" i="16"/>
  <c r="F104" i="22"/>
  <c r="J56" i="22"/>
  <c r="C28" i="19"/>
  <c r="L36" i="22"/>
  <c r="V41" i="19"/>
  <c r="C107" i="22"/>
  <c r="Q20" i="22"/>
  <c r="J55" i="22"/>
  <c r="E74" i="16"/>
  <c r="C63" i="16"/>
  <c r="W15" i="19"/>
  <c r="D40" i="22"/>
  <c r="P95" i="16"/>
  <c r="AA41" i="19"/>
  <c r="B19" i="22"/>
  <c r="G17" i="22"/>
  <c r="N66" i="22"/>
  <c r="Q41" i="19"/>
  <c r="E103" i="16"/>
  <c r="R108" i="16"/>
  <c r="N14" i="19"/>
  <c r="N47" i="16"/>
  <c r="G33" i="16"/>
  <c r="U14" i="19"/>
  <c r="O53" i="16"/>
  <c r="J18" i="22"/>
  <c r="N23" i="22"/>
  <c r="N51" i="22"/>
  <c r="P29" i="19"/>
  <c r="J14" i="16"/>
  <c r="H103" i="16"/>
  <c r="D27" i="19"/>
  <c r="F56" i="16"/>
  <c r="M17" i="16"/>
  <c r="M25" i="16"/>
  <c r="M22" i="16"/>
  <c r="C32" i="22"/>
  <c r="C49" i="16"/>
  <c r="C93" i="16"/>
  <c r="P61" i="16"/>
  <c r="B104" i="16"/>
  <c r="L40" i="19"/>
  <c r="C51" i="22"/>
  <c r="B33" i="16"/>
  <c r="R28" i="19"/>
  <c r="G93" i="22"/>
  <c r="G20" i="22"/>
  <c r="P16" i="19"/>
  <c r="O89" i="16"/>
  <c r="E47" i="16"/>
  <c r="D86" i="22"/>
  <c r="I60" i="22"/>
  <c r="K54" i="22"/>
  <c r="G100" i="16"/>
  <c r="P28" i="19"/>
  <c r="I16" i="22"/>
  <c r="I106" i="16"/>
  <c r="S41" i="19"/>
  <c r="H30" i="16"/>
  <c r="N48" i="16"/>
  <c r="H42" i="19"/>
  <c r="D32" i="22"/>
  <c r="I34" i="22"/>
  <c r="B56" i="16"/>
  <c r="E14" i="19"/>
  <c r="D18" i="22"/>
  <c r="E93" i="22"/>
  <c r="M13" i="16"/>
  <c r="Q89" i="16"/>
  <c r="B68" i="16"/>
  <c r="C64" i="22"/>
  <c r="G64" i="22"/>
  <c r="Q88" i="16"/>
  <c r="I62" i="16"/>
  <c r="O35" i="16"/>
  <c r="U40" i="19"/>
  <c r="F36" i="16"/>
  <c r="D84" i="22"/>
  <c r="U15" i="19"/>
  <c r="P87" i="22"/>
  <c r="O14" i="19"/>
  <c r="B63" i="16"/>
  <c r="P57" i="22"/>
  <c r="I92" i="16"/>
  <c r="H51" i="22"/>
  <c r="H18" i="22"/>
  <c r="B99" i="16"/>
  <c r="O29" i="22"/>
  <c r="G67" i="16"/>
  <c r="Q29" i="16"/>
  <c r="L28" i="19"/>
  <c r="K89" i="16"/>
  <c r="H66" i="16"/>
  <c r="L15" i="19"/>
  <c r="N95" i="22"/>
  <c r="R34" i="16"/>
  <c r="H22" i="16"/>
  <c r="M40" i="19"/>
  <c r="H83" i="16"/>
  <c r="N58" i="22"/>
  <c r="K96" i="22"/>
  <c r="R67" i="16"/>
  <c r="L61" i="22"/>
  <c r="G88" i="22"/>
  <c r="Q27" i="16"/>
  <c r="E101" i="22"/>
  <c r="K60" i="22"/>
  <c r="R20" i="16"/>
  <c r="X27" i="19"/>
  <c r="B58" i="16"/>
  <c r="D16" i="19"/>
  <c r="Q63" i="16"/>
  <c r="I90" i="16"/>
  <c r="Q21" i="16"/>
  <c r="E91" i="22"/>
  <c r="F56" i="22"/>
  <c r="I28" i="19"/>
  <c r="G27" i="22"/>
  <c r="M15" i="16"/>
  <c r="L14" i="19"/>
  <c r="H38" i="16"/>
  <c r="F73" i="22"/>
  <c r="N16" i="19"/>
  <c r="C85" i="16"/>
  <c r="G39" i="22"/>
  <c r="O34" i="22"/>
  <c r="H63" i="16"/>
  <c r="S40" i="19"/>
  <c r="F17" i="22"/>
  <c r="J73" i="22"/>
  <c r="U28" i="19"/>
  <c r="W41" i="19"/>
  <c r="P88" i="22"/>
  <c r="M27" i="22"/>
  <c r="T40" i="19"/>
  <c r="I56" i="22"/>
  <c r="M15" i="19"/>
  <c r="Q96" i="16"/>
  <c r="R51" i="16"/>
  <c r="Q18" i="22"/>
  <c r="G86" i="16"/>
  <c r="R89" i="16"/>
  <c r="J26" i="16"/>
  <c r="C87" i="22"/>
  <c r="L106" i="16"/>
  <c r="E35" i="16"/>
  <c r="C23" i="22"/>
  <c r="J42" i="19"/>
  <c r="Y15" i="19"/>
  <c r="H72" i="16"/>
  <c r="B27" i="16"/>
  <c r="H24" i="22"/>
  <c r="P82" i="16"/>
  <c r="C15" i="19"/>
  <c r="D20" i="16"/>
  <c r="L56" i="22"/>
  <c r="AA28" i="19"/>
  <c r="N63" i="16"/>
  <c r="B33" i="22"/>
  <c r="P28" i="16"/>
  <c r="O30" i="16"/>
  <c r="C74" i="22"/>
  <c r="C9" i="16"/>
  <c r="E25" i="16"/>
  <c r="H64" i="22"/>
  <c r="L59" i="22"/>
  <c r="R90" i="16"/>
  <c r="O104" i="16"/>
  <c r="I55" i="22"/>
  <c r="L24" i="22"/>
  <c r="K49" i="16"/>
  <c r="Z28" i="19"/>
  <c r="K15" i="22"/>
  <c r="B94" i="22"/>
  <c r="T15" i="19"/>
  <c r="P59" i="16"/>
  <c r="N102" i="16"/>
  <c r="G69" i="16"/>
  <c r="G87" i="22"/>
  <c r="G84" i="16"/>
  <c r="J62" i="22"/>
  <c r="E85" i="16"/>
  <c r="M27" i="19"/>
  <c r="AA27" i="19"/>
  <c r="I97" i="16"/>
  <c r="Q19" i="16"/>
  <c r="K25" i="22"/>
  <c r="K54" i="16"/>
  <c r="Q36" i="22"/>
  <c r="F52" i="22"/>
  <c r="N30" i="16"/>
  <c r="Q14" i="19"/>
  <c r="Q21" i="22"/>
  <c r="O13" i="16"/>
  <c r="E15" i="22"/>
  <c r="L54" i="16"/>
  <c r="O16" i="19"/>
  <c r="J27" i="16"/>
  <c r="D29" i="19"/>
  <c r="Y29" i="19"/>
  <c r="L29" i="19"/>
  <c r="O35" i="19"/>
  <c r="P36" i="16"/>
  <c r="E15" i="19"/>
  <c r="C96" i="22"/>
  <c r="K29" i="22"/>
  <c r="G60" i="22"/>
  <c r="R30" i="16"/>
  <c r="P87" i="16"/>
  <c r="E69" i="22"/>
  <c r="C70" i="16"/>
  <c r="M53" i="16"/>
  <c r="Y40" i="19"/>
  <c r="J15" i="19"/>
  <c r="O15" i="16"/>
  <c r="M41" i="19"/>
  <c r="Q30" i="16"/>
  <c r="P32" i="22"/>
  <c r="O28" i="19"/>
  <c r="B74" i="22"/>
  <c r="L42" i="19"/>
  <c r="K17" i="22"/>
  <c r="K106" i="16"/>
  <c r="K59" i="16"/>
  <c r="D101" i="22"/>
  <c r="B95" i="16"/>
  <c r="C105" i="16"/>
  <c r="B87" i="22"/>
  <c r="E99" i="22"/>
  <c r="N83" i="16"/>
  <c r="F14" i="19"/>
  <c r="D33" i="16"/>
  <c r="C91" i="22"/>
  <c r="R85" i="16"/>
  <c r="F60" i="16"/>
  <c r="V28" i="19"/>
  <c r="K15" i="19"/>
  <c r="Y28" i="19"/>
  <c r="F85" i="16"/>
  <c r="U41" i="19"/>
  <c r="F28" i="19"/>
  <c r="N86" i="22"/>
  <c r="X16" i="19"/>
  <c r="C61" i="16"/>
  <c r="O63" i="16"/>
  <c r="N41" i="19"/>
  <c r="L18" i="16"/>
  <c r="K24" i="16"/>
  <c r="P89" i="22"/>
  <c r="H87" i="16"/>
  <c r="Q42" i="19"/>
  <c r="H102" i="16"/>
  <c r="E49" i="16"/>
  <c r="N55" i="22"/>
  <c r="P26" i="16"/>
  <c r="AA16" i="19"/>
  <c r="L89" i="16"/>
  <c r="O33" i="16"/>
  <c r="G27" i="19"/>
  <c r="L67" i="16"/>
  <c r="P27" i="19"/>
  <c r="H19" i="22"/>
  <c r="C54" i="16"/>
  <c r="B27" i="19"/>
  <c r="J59" i="16"/>
  <c r="B47" i="16"/>
  <c r="B65" i="16"/>
  <c r="J66" i="16"/>
  <c r="E84" i="16"/>
  <c r="X40" i="19"/>
  <c r="C85" i="22"/>
  <c r="G24" i="16"/>
  <c r="L13" i="16"/>
  <c r="J107" i="22"/>
  <c r="C64" i="16"/>
  <c r="R98" i="16"/>
  <c r="Q15" i="19"/>
  <c r="Y41" i="19"/>
  <c r="F85" i="22"/>
  <c r="M88" i="16"/>
  <c r="U29" i="19"/>
  <c r="F65" i="16"/>
  <c r="K73" i="22"/>
  <c r="P53" i="16"/>
  <c r="N94" i="22"/>
  <c r="I92" i="22"/>
  <c r="Y42" i="19"/>
  <c r="I66" i="22"/>
  <c r="T14" i="19"/>
  <c r="K27" i="22"/>
  <c r="L70" i="22"/>
  <c r="N36" i="22"/>
  <c r="B58" i="22"/>
  <c r="O87" i="22"/>
  <c r="N63" i="22"/>
  <c r="M95" i="22"/>
  <c r="H29" i="19"/>
  <c r="P70" i="16"/>
  <c r="M85" i="16"/>
  <c r="W42" i="19"/>
  <c r="J22" i="22"/>
  <c r="L49" i="16"/>
  <c r="L64" i="16"/>
  <c r="E88" i="22"/>
  <c r="M16" i="19"/>
  <c r="O65" i="16"/>
  <c r="O54" i="16"/>
  <c r="R42" i="19"/>
  <c r="L31" i="22"/>
  <c r="E70" i="22"/>
  <c r="D90" i="16"/>
  <c r="P17" i="16"/>
  <c r="H53" i="22"/>
  <c r="S42" i="19"/>
  <c r="E17" i="16"/>
  <c r="L37" i="16"/>
  <c r="H37" i="16"/>
  <c r="G17" i="16"/>
  <c r="D106" i="16"/>
  <c r="Q52" i="22"/>
  <c r="B106" i="22"/>
  <c r="Q29" i="22"/>
  <c r="J20" i="16"/>
  <c r="H28" i="16"/>
  <c r="N97" i="16"/>
  <c r="H67" i="22" l="1"/>
  <c r="H69" i="22" s="1"/>
  <c r="H71" i="22" s="1"/>
  <c r="H72" i="22" s="1"/>
  <c r="H74" i="22" s="1"/>
  <c r="O101" i="22"/>
  <c r="O103" i="22" s="1"/>
  <c r="O105" i="22" s="1"/>
  <c r="O106" i="22" s="1"/>
  <c r="O108" i="22" s="1"/>
  <c r="R85" i="22"/>
  <c r="H33" i="22"/>
  <c r="H35" i="22" s="1"/>
  <c r="H37" i="22" s="1"/>
  <c r="H38" i="22" s="1"/>
  <c r="H40" i="22" s="1"/>
  <c r="N44" i="19"/>
  <c r="R52" i="22"/>
  <c r="G101" i="22"/>
  <c r="G103" i="22" s="1"/>
  <c r="G105" i="22" s="1"/>
  <c r="G106" i="22" s="1"/>
  <c r="G108" i="22" s="1"/>
  <c r="AA31" i="19"/>
  <c r="R17" i="22"/>
  <c r="R73" i="22"/>
  <c r="R56" i="22"/>
  <c r="P101" i="22"/>
  <c r="P103" i="22" s="1"/>
  <c r="P105" i="22" s="1"/>
  <c r="P106" i="22" s="1"/>
  <c r="P108" i="22" s="1"/>
  <c r="AA44" i="19"/>
  <c r="F73" i="16"/>
  <c r="F74" i="16" s="1"/>
  <c r="G73" i="16" s="1"/>
  <c r="G74" i="16" s="1"/>
  <c r="H73" i="16" s="1"/>
  <c r="H74" i="16" s="1"/>
  <c r="I73" i="16" s="1"/>
  <c r="I74" i="16" s="1"/>
  <c r="J73" i="16" s="1"/>
  <c r="J74" i="16" s="1"/>
  <c r="K73" i="16" s="1"/>
  <c r="K74" i="16" s="1"/>
  <c r="L73" i="16" s="1"/>
  <c r="L74" i="16" s="1"/>
  <c r="M73" i="16" s="1"/>
  <c r="M74" i="16" s="1"/>
  <c r="N73" i="16" s="1"/>
  <c r="N74" i="16" s="1"/>
  <c r="O73" i="16" s="1"/>
  <c r="O74" i="16" s="1"/>
  <c r="P73" i="16" s="1"/>
  <c r="P74" i="16" s="1"/>
  <c r="Q73" i="16" s="1"/>
  <c r="Q74" i="16" s="1"/>
  <c r="R104" i="22"/>
  <c r="R68" i="22"/>
  <c r="C43" i="19"/>
  <c r="D43" i="19" s="1"/>
  <c r="E43" i="19" s="1"/>
  <c r="F43" i="19" s="1"/>
  <c r="G43" i="19" s="1"/>
  <c r="H43" i="19" s="1"/>
  <c r="I43" i="19" s="1"/>
  <c r="J43" i="19" s="1"/>
  <c r="K43" i="19" s="1"/>
  <c r="L43" i="19" s="1"/>
  <c r="M43" i="19" s="1"/>
  <c r="N45" i="19" s="1"/>
  <c r="R59" i="22"/>
  <c r="R107" i="22"/>
  <c r="U44" i="19"/>
  <c r="Q33" i="22"/>
  <c r="Q35" i="22" s="1"/>
  <c r="Q37" i="22" s="1"/>
  <c r="Q38" i="22" s="1"/>
  <c r="Q40" i="22" s="1"/>
  <c r="R93" i="22"/>
  <c r="R92" i="22"/>
  <c r="R29" i="22"/>
  <c r="R58" i="22"/>
  <c r="R94" i="22"/>
  <c r="P33" i="22"/>
  <c r="P35" i="22" s="1"/>
  <c r="P37" i="22" s="1"/>
  <c r="P38" i="22" s="1"/>
  <c r="P40" i="22" s="1"/>
  <c r="R25" i="22"/>
  <c r="K33" i="22"/>
  <c r="K35" i="22" s="1"/>
  <c r="K37" i="22" s="1"/>
  <c r="K38" i="22" s="1"/>
  <c r="K40" i="22" s="1"/>
  <c r="R60" i="22"/>
  <c r="J33" i="22"/>
  <c r="J35" i="22" s="1"/>
  <c r="J37" i="22" s="1"/>
  <c r="J38" i="22" s="1"/>
  <c r="J40" i="22" s="1"/>
  <c r="R26" i="22"/>
  <c r="R51" i="22"/>
  <c r="N67" i="22"/>
  <c r="N69" i="22" s="1"/>
  <c r="N71" i="22" s="1"/>
  <c r="N72" i="22" s="1"/>
  <c r="N74" i="22" s="1"/>
  <c r="N31" i="19"/>
  <c r="I33" i="22"/>
  <c r="I35" i="22" s="1"/>
  <c r="I37" i="22" s="1"/>
  <c r="I38" i="22" s="1"/>
  <c r="I40" i="22" s="1"/>
  <c r="R54" i="22"/>
  <c r="U31" i="19"/>
  <c r="F101" i="22"/>
  <c r="F103" i="22" s="1"/>
  <c r="F105" i="22" s="1"/>
  <c r="F106" i="22" s="1"/>
  <c r="F108" i="22" s="1"/>
  <c r="R87" i="22"/>
  <c r="N18" i="19"/>
  <c r="R99" i="22"/>
  <c r="G67" i="22"/>
  <c r="G69" i="22" s="1"/>
  <c r="G71" i="22" s="1"/>
  <c r="G72" i="22" s="1"/>
  <c r="G74" i="22" s="1"/>
  <c r="R86" i="22"/>
  <c r="R98" i="22"/>
  <c r="N33" i="22"/>
  <c r="N35" i="22" s="1"/>
  <c r="N37" i="22" s="1"/>
  <c r="N38" i="22" s="1"/>
  <c r="N40" i="22" s="1"/>
  <c r="R18" i="22"/>
  <c r="P67" i="22"/>
  <c r="P69" i="22" s="1"/>
  <c r="P71" i="22" s="1"/>
  <c r="P72" i="22" s="1"/>
  <c r="P74" i="22" s="1"/>
  <c r="F75" i="22"/>
  <c r="R34" i="22"/>
  <c r="R39" i="22"/>
  <c r="R91" i="22"/>
  <c r="O17" i="19"/>
  <c r="P17" i="19" s="1"/>
  <c r="Q17" i="19" s="1"/>
  <c r="R17" i="19" s="1"/>
  <c r="S17" i="19" s="1"/>
  <c r="T17" i="19" s="1"/>
  <c r="U17" i="19" s="1"/>
  <c r="V17" i="19" s="1"/>
  <c r="W17" i="19" s="1"/>
  <c r="X17" i="19" s="1"/>
  <c r="Y17" i="19" s="1"/>
  <c r="Z17" i="19" s="1"/>
  <c r="AA19" i="19" s="1"/>
  <c r="R57" i="22"/>
  <c r="R61" i="22"/>
  <c r="O43" i="19"/>
  <c r="P43" i="19" s="1"/>
  <c r="Q43" i="19" s="1"/>
  <c r="R43" i="19" s="1"/>
  <c r="S43" i="19" s="1"/>
  <c r="T43" i="19" s="1"/>
  <c r="U43" i="19" s="1"/>
  <c r="V43" i="19" s="1"/>
  <c r="W43" i="19" s="1"/>
  <c r="X43" i="19" s="1"/>
  <c r="Y43" i="19" s="1"/>
  <c r="Z43" i="19" s="1"/>
  <c r="AA45" i="19" s="1"/>
  <c r="F41" i="22"/>
  <c r="F39" i="16"/>
  <c r="F40" i="16" s="1"/>
  <c r="G39" i="16" s="1"/>
  <c r="G40" i="16" s="1"/>
  <c r="H39" i="16" s="1"/>
  <c r="H40" i="16" s="1"/>
  <c r="I39" i="16" s="1"/>
  <c r="I40" i="16" s="1"/>
  <c r="J39" i="16" s="1"/>
  <c r="J40" i="16" s="1"/>
  <c r="K39" i="16" s="1"/>
  <c r="K40" i="16" s="1"/>
  <c r="L39" i="16" s="1"/>
  <c r="L40" i="16" s="1"/>
  <c r="M39" i="16" s="1"/>
  <c r="M40" i="16" s="1"/>
  <c r="N39" i="16" s="1"/>
  <c r="N40" i="16" s="1"/>
  <c r="O39" i="16" s="1"/>
  <c r="O40" i="16" s="1"/>
  <c r="P39" i="16" s="1"/>
  <c r="P40" i="16" s="1"/>
  <c r="Q39" i="16" s="1"/>
  <c r="Q40" i="16" s="1"/>
  <c r="C30" i="19"/>
  <c r="D30" i="19" s="1"/>
  <c r="E30" i="19" s="1"/>
  <c r="F30" i="19" s="1"/>
  <c r="G30" i="19" s="1"/>
  <c r="H30" i="19" s="1"/>
  <c r="I30" i="19" s="1"/>
  <c r="J30" i="19" s="1"/>
  <c r="K30" i="19" s="1"/>
  <c r="L30" i="19" s="1"/>
  <c r="M30" i="19" s="1"/>
  <c r="N32" i="19" s="1"/>
  <c r="R15" i="22"/>
  <c r="R63" i="22"/>
  <c r="R32" i="22"/>
  <c r="C17" i="19"/>
  <c r="D17" i="19" s="1"/>
  <c r="E17" i="19" s="1"/>
  <c r="F17" i="19" s="1"/>
  <c r="G17" i="19" s="1"/>
  <c r="H17" i="19" s="1"/>
  <c r="I17" i="19" s="1"/>
  <c r="J17" i="19" s="1"/>
  <c r="K17" i="19" s="1"/>
  <c r="L17" i="19" s="1"/>
  <c r="M17" i="19" s="1"/>
  <c r="N19" i="19" s="1"/>
  <c r="G33" i="22"/>
  <c r="G35" i="22" s="1"/>
  <c r="G37" i="22" s="1"/>
  <c r="G38" i="22" s="1"/>
  <c r="G40" i="22" s="1"/>
  <c r="R96" i="22"/>
  <c r="R62" i="22"/>
  <c r="R28" i="22"/>
  <c r="F67" i="22"/>
  <c r="F69" i="22" s="1"/>
  <c r="F71" i="22" s="1"/>
  <c r="F72" i="22" s="1"/>
  <c r="F74" i="22" s="1"/>
  <c r="R53" i="22"/>
  <c r="F33" i="22"/>
  <c r="F35" i="22" s="1"/>
  <c r="F37" i="22" s="1"/>
  <c r="F38" i="22" s="1"/>
  <c r="F40" i="22" s="1"/>
  <c r="R19" i="22"/>
  <c r="R65" i="22"/>
  <c r="R31" i="22"/>
  <c r="R83" i="22"/>
  <c r="L101" i="22"/>
  <c r="L103" i="22" s="1"/>
  <c r="L105" i="22" s="1"/>
  <c r="L106" i="22" s="1"/>
  <c r="L108" i="22" s="1"/>
  <c r="R50" i="22"/>
  <c r="U18" i="19"/>
  <c r="R23" i="22"/>
  <c r="L33" i="22"/>
  <c r="L35" i="22" s="1"/>
  <c r="L37" i="22" s="1"/>
  <c r="L38" i="22" s="1"/>
  <c r="L40" i="22" s="1"/>
  <c r="R70" i="22"/>
  <c r="R24" i="22"/>
  <c r="R36" i="22"/>
  <c r="R84" i="22"/>
  <c r="K101" i="22"/>
  <c r="K103" i="22" s="1"/>
  <c r="K105" i="22" s="1"/>
  <c r="K106" i="22" s="1"/>
  <c r="K108" i="22" s="1"/>
  <c r="R20" i="22"/>
  <c r="R22" i="22"/>
  <c r="R55" i="22"/>
  <c r="R90" i="22"/>
  <c r="R64" i="22"/>
  <c r="R89" i="22"/>
  <c r="Q67" i="22"/>
  <c r="Q69" i="22" s="1"/>
  <c r="Q71" i="22" s="1"/>
  <c r="Q72" i="22" s="1"/>
  <c r="Q74" i="22" s="1"/>
  <c r="R95" i="22"/>
  <c r="F107" i="16"/>
  <c r="F108" i="16" s="1"/>
  <c r="G107" i="16" s="1"/>
  <c r="G108" i="16" s="1"/>
  <c r="H107" i="16" s="1"/>
  <c r="H108" i="16" s="1"/>
  <c r="I107" i="16" s="1"/>
  <c r="I108" i="16" s="1"/>
  <c r="J107" i="16" s="1"/>
  <c r="J108" i="16" s="1"/>
  <c r="K107" i="16" s="1"/>
  <c r="K108" i="16" s="1"/>
  <c r="L107" i="16" s="1"/>
  <c r="L108" i="16" s="1"/>
  <c r="M107" i="16" s="1"/>
  <c r="M108" i="16" s="1"/>
  <c r="N107" i="16" s="1"/>
  <c r="N108" i="16" s="1"/>
  <c r="O107" i="16" s="1"/>
  <c r="O108" i="16" s="1"/>
  <c r="P107" i="16" s="1"/>
  <c r="P108" i="16" s="1"/>
  <c r="Q107" i="16" s="1"/>
  <c r="Q108" i="16" s="1"/>
  <c r="R27" i="22"/>
  <c r="R66" i="22"/>
  <c r="O30" i="19"/>
  <c r="P30" i="19" s="1"/>
  <c r="Q30" i="19" s="1"/>
  <c r="R30" i="19" s="1"/>
  <c r="S30" i="19" s="1"/>
  <c r="T30" i="19" s="1"/>
  <c r="U30" i="19" s="1"/>
  <c r="V30" i="19" s="1"/>
  <c r="W30" i="19" s="1"/>
  <c r="X30" i="19" s="1"/>
  <c r="Y30" i="19" s="1"/>
  <c r="Z30" i="19" s="1"/>
  <c r="AA32" i="19" s="1"/>
  <c r="R102" i="22"/>
  <c r="K67" i="22"/>
  <c r="K69" i="22" s="1"/>
  <c r="K71" i="22" s="1"/>
  <c r="K72" i="22" s="1"/>
  <c r="K74" i="22" s="1"/>
  <c r="R88" i="22"/>
  <c r="F109" i="22"/>
  <c r="O67" i="22"/>
  <c r="O69" i="22" s="1"/>
  <c r="O71" i="22" s="1"/>
  <c r="O72" i="22" s="1"/>
  <c r="O74" i="22" s="1"/>
  <c r="I101" i="22"/>
  <c r="I103" i="22" s="1"/>
  <c r="I105" i="22" s="1"/>
  <c r="I106" i="22" s="1"/>
  <c r="I108" i="22" s="1"/>
  <c r="O33" i="22"/>
  <c r="O35" i="22" s="1"/>
  <c r="O37" i="22" s="1"/>
  <c r="O38" i="22" s="1"/>
  <c r="O40" i="22" s="1"/>
  <c r="M33" i="22"/>
  <c r="M35" i="22" s="1"/>
  <c r="M37" i="22" s="1"/>
  <c r="M38" i="22" s="1"/>
  <c r="M40" i="22" s="1"/>
  <c r="L67" i="22"/>
  <c r="L69" i="22" s="1"/>
  <c r="L71" i="22" s="1"/>
  <c r="L72" i="22" s="1"/>
  <c r="L74" i="22" s="1"/>
  <c r="M101" i="22"/>
  <c r="M103" i="22" s="1"/>
  <c r="M105" i="22" s="1"/>
  <c r="M106" i="22" s="1"/>
  <c r="M108" i="22" s="1"/>
  <c r="I67" i="22"/>
  <c r="I69" i="22" s="1"/>
  <c r="I71" i="22" s="1"/>
  <c r="I72" i="22" s="1"/>
  <c r="I74" i="22" s="1"/>
  <c r="H101" i="22"/>
  <c r="H103" i="22" s="1"/>
  <c r="H105" i="22" s="1"/>
  <c r="H106" i="22" s="1"/>
  <c r="H108" i="22" s="1"/>
  <c r="J101" i="22"/>
  <c r="J103" i="22" s="1"/>
  <c r="J105" i="22" s="1"/>
  <c r="J106" i="22" s="1"/>
  <c r="J108" i="22" s="1"/>
  <c r="R49" i="22"/>
  <c r="R97" i="22"/>
  <c r="AA18" i="19"/>
  <c r="R21" i="22"/>
  <c r="Q101" i="22"/>
  <c r="Q103" i="22" s="1"/>
  <c r="Q105" i="22" s="1"/>
  <c r="Q106" i="22" s="1"/>
  <c r="Q108" i="22" s="1"/>
  <c r="M67" i="22"/>
  <c r="M69" i="22" s="1"/>
  <c r="M71" i="22" s="1"/>
  <c r="M72" i="22" s="1"/>
  <c r="M74" i="22" s="1"/>
  <c r="R16" i="22"/>
  <c r="J67" i="22"/>
  <c r="J69" i="22" s="1"/>
  <c r="J71" i="22" s="1"/>
  <c r="J72" i="22" s="1"/>
  <c r="J74" i="22" s="1"/>
  <c r="R30" i="22"/>
  <c r="R100" i="22"/>
  <c r="N101" i="22"/>
  <c r="N103" i="22" s="1"/>
  <c r="N105" i="22" s="1"/>
  <c r="N106" i="22" s="1"/>
  <c r="N108" i="22" s="1"/>
  <c r="W39" i="11"/>
  <c r="W38" i="11"/>
  <c r="W37" i="11"/>
  <c r="W36" i="11"/>
  <c r="W35" i="11"/>
  <c r="W34" i="11"/>
  <c r="W33" i="11"/>
  <c r="W32" i="11"/>
  <c r="W31" i="11"/>
  <c r="W30" i="11"/>
  <c r="W29" i="11"/>
  <c r="W28" i="11"/>
  <c r="W27" i="11"/>
  <c r="W26" i="11"/>
  <c r="F110" i="22" l="1"/>
  <c r="G109" i="22" s="1"/>
  <c r="G110" i="22" s="1"/>
  <c r="H109" i="22" s="1"/>
  <c r="H110" i="22" s="1"/>
  <c r="I109" i="22" s="1"/>
  <c r="I110" i="22" s="1"/>
  <c r="J109" i="22" s="1"/>
  <c r="J110" i="22" s="1"/>
  <c r="K109" i="22" s="1"/>
  <c r="K110" i="22" s="1"/>
  <c r="L109" i="22" s="1"/>
  <c r="L110" i="22" s="1"/>
  <c r="M109" i="22" s="1"/>
  <c r="M110" i="22" s="1"/>
  <c r="N109" i="22" s="1"/>
  <c r="N110" i="22" s="1"/>
  <c r="O109" i="22" s="1"/>
  <c r="O110" i="22" s="1"/>
  <c r="P109" i="22" s="1"/>
  <c r="P110" i="22" s="1"/>
  <c r="Q109" i="22" s="1"/>
  <c r="Q110" i="22" s="1"/>
  <c r="R101" i="22"/>
  <c r="R103" i="22" s="1"/>
  <c r="R105" i="22" s="1"/>
  <c r="R106" i="22" s="1"/>
  <c r="R108" i="22" s="1"/>
  <c r="R110" i="22" s="1"/>
  <c r="F42" i="22"/>
  <c r="G41" i="22" s="1"/>
  <c r="G42" i="22" s="1"/>
  <c r="H41" i="22" s="1"/>
  <c r="H42" i="22" s="1"/>
  <c r="I41" i="22" s="1"/>
  <c r="I42" i="22" s="1"/>
  <c r="J41" i="22" s="1"/>
  <c r="J42" i="22" s="1"/>
  <c r="K41" i="22" s="1"/>
  <c r="K42" i="22" s="1"/>
  <c r="L41" i="22" s="1"/>
  <c r="L42" i="22" s="1"/>
  <c r="M41" i="22" s="1"/>
  <c r="M42" i="22" s="1"/>
  <c r="N41" i="22" s="1"/>
  <c r="N42" i="22" s="1"/>
  <c r="O41" i="22" s="1"/>
  <c r="O42" i="22" s="1"/>
  <c r="P41" i="22" s="1"/>
  <c r="P42" i="22" s="1"/>
  <c r="Q41" i="22" s="1"/>
  <c r="Q42" i="22" s="1"/>
  <c r="R67" i="22"/>
  <c r="R69" i="22" s="1"/>
  <c r="R71" i="22" s="1"/>
  <c r="R72" i="22" s="1"/>
  <c r="R74" i="22" s="1"/>
  <c r="R76" i="22" s="1"/>
  <c r="R33" i="22"/>
  <c r="R35" i="22" s="1"/>
  <c r="R37" i="22" s="1"/>
  <c r="R38" i="22" s="1"/>
  <c r="R40" i="22" s="1"/>
  <c r="R42" i="22" s="1"/>
  <c r="F76" i="22"/>
  <c r="G75" i="22" s="1"/>
  <c r="G76" i="22" s="1"/>
  <c r="H75" i="22" s="1"/>
  <c r="H76" i="22" s="1"/>
  <c r="I75" i="22" s="1"/>
  <c r="I76" i="22" s="1"/>
  <c r="J75" i="22" s="1"/>
  <c r="J76" i="22" s="1"/>
  <c r="K75" i="22" s="1"/>
  <c r="K76" i="22" s="1"/>
  <c r="L75" i="22" s="1"/>
  <c r="L76" i="22" s="1"/>
  <c r="M75" i="22" s="1"/>
  <c r="M76" i="22" s="1"/>
  <c r="N75" i="22" s="1"/>
  <c r="N76" i="22" s="1"/>
  <c r="O75" i="22" s="1"/>
  <c r="O76" i="22" s="1"/>
  <c r="P75" i="22" s="1"/>
  <c r="P76" i="22" s="1"/>
  <c r="Q75" i="22" s="1"/>
  <c r="Q76" i="22" s="1"/>
  <c r="O46" i="8"/>
  <c r="E31" i="7"/>
  <c r="D31" i="7"/>
  <c r="Q29" i="7"/>
  <c r="P29" i="7"/>
  <c r="O29" i="7"/>
  <c r="N29" i="7"/>
  <c r="G29" i="7"/>
  <c r="Q28" i="7"/>
  <c r="P28" i="7"/>
  <c r="O28" i="7"/>
  <c r="N28" i="7"/>
  <c r="G28" i="7"/>
  <c r="Q27" i="7"/>
  <c r="P27" i="7"/>
  <c r="O27" i="7"/>
  <c r="N27" i="7"/>
  <c r="G27" i="7"/>
  <c r="Q26" i="7"/>
  <c r="P26" i="7"/>
  <c r="O26" i="7"/>
  <c r="N26" i="7"/>
  <c r="G26" i="7"/>
  <c r="G25" i="7"/>
  <c r="Q24" i="7"/>
  <c r="P24" i="7"/>
  <c r="O24" i="7"/>
  <c r="N24" i="7"/>
  <c r="G24" i="7"/>
  <c r="Q23" i="7"/>
  <c r="P23" i="7"/>
  <c r="O23" i="7"/>
  <c r="N23" i="7"/>
  <c r="G23" i="7"/>
  <c r="Q22" i="7"/>
  <c r="P22" i="7"/>
  <c r="O22" i="7"/>
  <c r="N22" i="7"/>
  <c r="G22" i="7"/>
  <c r="Q21" i="7"/>
  <c r="P21" i="7"/>
  <c r="O21" i="7"/>
  <c r="N21" i="7"/>
  <c r="G21" i="7"/>
  <c r="Q20" i="7"/>
  <c r="P20" i="7"/>
  <c r="O20" i="7"/>
  <c r="N20" i="7"/>
  <c r="G20" i="7"/>
  <c r="G19" i="7"/>
  <c r="G18" i="7"/>
  <c r="O53" i="8" l="1"/>
  <c r="O57" i="8" s="1"/>
  <c r="O49" i="8"/>
  <c r="O17" i="8"/>
  <c r="O14" i="8"/>
  <c r="P18" i="7"/>
  <c r="R18" i="7"/>
  <c r="Q19" i="7"/>
  <c r="R19" i="7"/>
  <c r="P19" i="7"/>
  <c r="N19" i="7"/>
  <c r="G31" i="7"/>
  <c r="O18" i="7"/>
  <c r="O19" i="7"/>
  <c r="I26" i="8"/>
  <c r="Q18" i="7"/>
  <c r="Q31" i="7" s="1"/>
  <c r="N18" i="7"/>
  <c r="P31" i="7" l="1"/>
  <c r="O22" i="8"/>
  <c r="O20" i="8"/>
  <c r="O24" i="8"/>
  <c r="R31" i="7"/>
  <c r="N31" i="7"/>
  <c r="O31" i="7"/>
  <c r="M26" i="8"/>
  <c r="O26" i="8" l="1"/>
  <c r="O41" i="8" s="1"/>
  <c r="O37" i="4"/>
  <c r="O41" i="4" l="1"/>
  <c r="O43" i="4"/>
  <c r="J22" i="3"/>
  <c r="J32" i="3" s="1"/>
  <c r="J34" i="3" l="1"/>
  <c r="J78" i="1"/>
</calcChain>
</file>

<file path=xl/comments1.xml><?xml version="1.0" encoding="utf-8"?>
<comments xmlns="http://schemas.openxmlformats.org/spreadsheetml/2006/main">
  <authors>
    <author>UCB</author>
  </authors>
  <commentList>
    <comment ref="J8" authorId="0" shapeId="0">
      <text>
        <r>
          <rPr>
            <b/>
            <sz val="9"/>
            <color indexed="81"/>
            <rFont val="Tahoma"/>
            <family val="2"/>
          </rPr>
          <t>UCB:</t>
        </r>
        <r>
          <rPr>
            <sz val="9"/>
            <color indexed="81"/>
            <rFont val="Tahoma"/>
            <family val="2"/>
          </rPr>
          <t xml:space="preserve">
Should be 100% for FTEs or $0 for expenses over Breakdown of Services</t>
        </r>
      </text>
    </comment>
  </commentList>
</comments>
</file>

<file path=xl/sharedStrings.xml><?xml version="1.0" encoding="utf-8"?>
<sst xmlns="http://schemas.openxmlformats.org/spreadsheetml/2006/main" count="946" uniqueCount="431">
  <si>
    <t>Date:</t>
  </si>
  <si>
    <t>Nature of Services</t>
  </si>
  <si>
    <t>1.</t>
  </si>
  <si>
    <t>2.</t>
  </si>
  <si>
    <t>4.</t>
  </si>
  <si>
    <t>Is there need for this service by more than one department/</t>
  </si>
  <si>
    <t>activity/project?</t>
  </si>
  <si>
    <t>5.</t>
  </si>
  <si>
    <t>Is there another unit on campus that provides these or similar service?</t>
  </si>
  <si>
    <t>If yes, please identify:</t>
  </si>
  <si>
    <t>6.</t>
  </si>
  <si>
    <t>7.</t>
  </si>
  <si>
    <t>8.</t>
  </si>
  <si>
    <t>Are recharge rates identical for all campus customers?</t>
  </si>
  <si>
    <t>9.</t>
  </si>
  <si>
    <t>Are prorations or indirect allocations avoided?</t>
  </si>
  <si>
    <t>10.</t>
  </si>
  <si>
    <t>11.</t>
  </si>
  <si>
    <t>12.</t>
  </si>
  <si>
    <t>13.</t>
  </si>
  <si>
    <t>14.</t>
  </si>
  <si>
    <t>Unit:</t>
  </si>
  <si>
    <t>15.</t>
  </si>
  <si>
    <t>estimated income</t>
  </si>
  <si>
    <t>new service:</t>
  </si>
  <si>
    <t>total new service income</t>
  </si>
  <si>
    <t>total income-all services</t>
  </si>
  <si>
    <t>16.</t>
  </si>
  <si>
    <t>17.</t>
  </si>
  <si>
    <t>18.</t>
  </si>
  <si>
    <t>total estimated income-all sources</t>
  </si>
  <si>
    <t>total estimated income-Federal sources</t>
  </si>
  <si>
    <t>% Federal</t>
  </si>
  <si>
    <t>Review Data</t>
  </si>
  <si>
    <t>19.</t>
  </si>
  <si>
    <t>Fund</t>
  </si>
  <si>
    <t>Financial Summary</t>
  </si>
  <si>
    <t>Additional Information</t>
  </si>
  <si>
    <t>20.</t>
  </si>
  <si>
    <t>21.</t>
  </si>
  <si>
    <t>22.</t>
  </si>
  <si>
    <t>*</t>
  </si>
  <si>
    <t>3.</t>
  </si>
  <si>
    <t>Are rates to on-campus customers reasonable for the services provided?</t>
  </si>
  <si>
    <t>Certification</t>
  </si>
  <si>
    <t>Are only direct, identifiable and allowable costs covered?</t>
  </si>
  <si>
    <t>If yes, what is the estimated income to be generated by the new services?</t>
  </si>
  <si>
    <t>proposed rates exceed the previously approved rates by more than 5%</t>
  </si>
  <si>
    <t>Were Federal funds used to purchase any of the depreciated equipment?</t>
  </si>
  <si>
    <t>Will any of the recharge income originate from Federal sources?</t>
  </si>
  <si>
    <t>Is the service identifiable as opposed to general?</t>
  </si>
  <si>
    <t>Policy Reference</t>
  </si>
  <si>
    <t>plus any probable increases?</t>
  </si>
  <si>
    <t>Are rate computations based on current labor rates and material costs</t>
  </si>
  <si>
    <t>a)</t>
  </si>
  <si>
    <t>b)</t>
  </si>
  <si>
    <t>c)</t>
  </si>
  <si>
    <t>d)</t>
  </si>
  <si>
    <t>e)</t>
  </si>
  <si>
    <t>(add more lines if necessary)</t>
  </si>
  <si>
    <t>This self-certification will be reviewed under the direction of the Recharge Committee.</t>
  </si>
  <si>
    <t>Since the last rate approval, are any of the proposed rates new to the unit?</t>
  </si>
  <si>
    <t>Services</t>
  </si>
  <si>
    <t>Description of Service</t>
  </si>
  <si>
    <t>(per price category)</t>
  </si>
  <si>
    <t>Certification Period:</t>
  </si>
  <si>
    <t>BFB A-47.VI.C.1</t>
  </si>
  <si>
    <t>BFB A-56.IV.H</t>
  </si>
  <si>
    <t>BFB A-47 &amp; A-56</t>
  </si>
  <si>
    <t>BFB A-47.IV.D</t>
  </si>
  <si>
    <t>BFB A-56.IV.B</t>
  </si>
  <si>
    <t>Prepared By:</t>
  </si>
  <si>
    <t>email:</t>
  </si>
  <si>
    <t>BFB A-47.VI.C.4</t>
  </si>
  <si>
    <t>BFB A-47.VI.C.3</t>
  </si>
  <si>
    <t>BFB A-47.VI.D.2</t>
  </si>
  <si>
    <t>BFB A-47.VI.D.4</t>
  </si>
  <si>
    <t>BFB A-47.VI.D.1</t>
  </si>
  <si>
    <t>BFB A-47.VI.D.3</t>
  </si>
  <si>
    <t>For depreciation calculation, were useful lives other than those found at UCOP's website used?</t>
  </si>
  <si>
    <t>UCB rechg policy Sect F</t>
  </si>
  <si>
    <t>Date</t>
  </si>
  <si>
    <t>If no, please attach a surplus/deficit reduction plan</t>
  </si>
  <si>
    <t>to</t>
  </si>
  <si>
    <t>a surplus or deficit in the current period exceeds the published tolerance levels</t>
  </si>
  <si>
    <t>Do rates comply with all other Direct Costing Policies?</t>
  </si>
  <si>
    <t>List all currently provided services and their rates even if a rate remains unchanged. If new services are proposed, please</t>
  </si>
  <si>
    <t>BFB A-56.IV.D, UCB policy Sect H</t>
  </si>
  <si>
    <t>UCB rechg policy Sect J</t>
  </si>
  <si>
    <t>23.</t>
  </si>
  <si>
    <t>Recharge Policy Compliance &amp; Rates</t>
  </si>
  <si>
    <t>(continued)</t>
  </si>
  <si>
    <t>24.</t>
  </si>
  <si>
    <t>Chartfield 1</t>
  </si>
  <si>
    <t>Chartfield 2</t>
  </si>
  <si>
    <t>Date Submitted:</t>
  </si>
  <si>
    <t xml:space="preserve">reserves, surcharges, subsidy). </t>
  </si>
  <si>
    <t>Productive Hour Calculation</t>
  </si>
  <si>
    <t>Yearly Standard</t>
  </si>
  <si>
    <t>Total working hours for the year</t>
  </si>
  <si>
    <t>2088 hours</t>
  </si>
  <si>
    <t>Standard deductions (hours)</t>
  </si>
  <si>
    <t>Holidays</t>
  </si>
  <si>
    <t>12 days = 96 hours</t>
  </si>
  <si>
    <t>Vacation leave (averaged for entire group of employees)</t>
  </si>
  <si>
    <t>18 days = 144 hours</t>
  </si>
  <si>
    <t>Sick leave (averaged for entire group of employees)</t>
  </si>
  <si>
    <t>Other administrative time off (meetings, travel, training, etc.)</t>
  </si>
  <si>
    <t>Subtotal</t>
  </si>
  <si>
    <t>Other time deductions (Non-productive time unique to the cost center, e.g.</t>
  </si>
  <si>
    <t>training, set-up and close-down)</t>
  </si>
  <si>
    <t xml:space="preserve">       </t>
  </si>
  <si>
    <t xml:space="preserve"> Productive Hour Standard </t>
  </si>
  <si>
    <t xml:space="preserve">PROJECTED OPERATING COSTS </t>
  </si>
  <si>
    <t>Storeroom Manager</t>
  </si>
  <si>
    <t>mos @</t>
  </si>
  <si>
    <t>@</t>
  </si>
  <si>
    <t>per month</t>
  </si>
  <si>
    <t>Benefits</t>
  </si>
  <si>
    <t>Supplies &amp; Expense</t>
  </si>
  <si>
    <t>General operating expenses (Telephones, office supplies, postage,</t>
  </si>
  <si>
    <t>forms, computer supplies, etc.)</t>
  </si>
  <si>
    <t>Equipment Depreciation</t>
  </si>
  <si>
    <t>Shrinkage (Breakage or Theft)</t>
  </si>
  <si>
    <t xml:space="preserve"> </t>
  </si>
  <si>
    <t>Total</t>
  </si>
  <si>
    <t xml:space="preserve">TOTAL PROJECTED OPERATING COSTS </t>
  </si>
  <si>
    <t>Recharge Activity:</t>
  </si>
  <si>
    <t xml:space="preserve">DEPRECIATION SCHEDULE </t>
  </si>
  <si>
    <t>Initial Cost of Equipment</t>
  </si>
  <si>
    <t>Equipment</t>
  </si>
  <si>
    <t>Date of</t>
  </si>
  <si>
    <t>Salvage</t>
  </si>
  <si>
    <t>Percentage</t>
  </si>
  <si>
    <t>Amount</t>
  </si>
  <si>
    <t>Useful</t>
  </si>
  <si>
    <t xml:space="preserve">Number of </t>
  </si>
  <si>
    <t>Prior Year(s)</t>
  </si>
  <si>
    <t>Item*</t>
  </si>
  <si>
    <t>Purchase</t>
  </si>
  <si>
    <t>Amt charged</t>
  </si>
  <si>
    <t>Value</t>
  </si>
  <si>
    <t>Recharge</t>
  </si>
  <si>
    <t>to be</t>
  </si>
  <si>
    <t>Life</t>
  </si>
  <si>
    <t>Months</t>
  </si>
  <si>
    <t>Accum.</t>
  </si>
  <si>
    <t>Item Description and UC Property Number</t>
  </si>
  <si>
    <t>(mm/dd/yy)</t>
  </si>
  <si>
    <t>to recharge</t>
  </si>
  <si>
    <t>Usage</t>
  </si>
  <si>
    <t>Depreciated</t>
  </si>
  <si>
    <t>(Months)</t>
  </si>
  <si>
    <t>Depreciation</t>
  </si>
  <si>
    <t>center</t>
  </si>
  <si>
    <t xml:space="preserve">Description                      </t>
  </si>
  <si>
    <t>95-125862</t>
  </si>
  <si>
    <t>97-152560</t>
  </si>
  <si>
    <t>TOTALS</t>
  </si>
  <si>
    <t xml:space="preserve">PROJECTED GENERAL OPERATING COSTS </t>
  </si>
  <si>
    <t>Total Annual</t>
  </si>
  <si>
    <t>Salaries and Benefits</t>
  </si>
  <si>
    <t>Salary</t>
  </si>
  <si>
    <t>Rate</t>
  </si>
  <si>
    <t>Cost</t>
  </si>
  <si>
    <t>Supervisory Personnel</t>
  </si>
  <si>
    <t>Support Personnel</t>
  </si>
  <si>
    <t>Purchasing Asst II</t>
  </si>
  <si>
    <t>Productive Personnel</t>
  </si>
  <si>
    <t>Dev Technician V</t>
  </si>
  <si>
    <t>Dev Technician IV</t>
  </si>
  <si>
    <t>Jr Development Engr</t>
  </si>
  <si>
    <t>Total Salaries and Benefits</t>
  </si>
  <si>
    <t>General costs not attributable to a specific service (Telephones, office supplies, postage,</t>
  </si>
  <si>
    <t>forms, computer supplies, training costs etc.)</t>
  </si>
  <si>
    <t>Subsidy</t>
  </si>
  <si>
    <t>Must be a subsidy that lowers the rate for all UC customers.</t>
  </si>
  <si>
    <t>TOTAL PRODUCTIVE HOURS</t>
  </si>
  <si>
    <t>Total FTE of Productive Personnel</t>
  </si>
  <si>
    <t>Productive Hours per FTE</t>
  </si>
  <si>
    <t>HOURLY RATE</t>
  </si>
  <si>
    <t>Operating Costs divided by (Productive Hours times FTE)</t>
  </si>
  <si>
    <t>discontinued</t>
  </si>
  <si>
    <t>Tel. No.</t>
  </si>
  <si>
    <t>Is the service regular and continuing?</t>
  </si>
  <si>
    <t>Is the service unique or specialized enough to warrant recharging?</t>
  </si>
  <si>
    <r>
      <t xml:space="preserve">Please provide </t>
    </r>
    <r>
      <rPr>
        <b/>
        <sz val="10"/>
        <rFont val="Arial"/>
        <family val="2"/>
      </rPr>
      <t xml:space="preserve">all </t>
    </r>
    <r>
      <rPr>
        <sz val="10"/>
        <rFont val="Arial"/>
        <family val="2"/>
      </rPr>
      <t>chartstring combinations for the following 5 chartstring fields that apply to the recharge unit (e.g., operations,</t>
    </r>
  </si>
  <si>
    <t>25.</t>
  </si>
  <si>
    <t>Green Box to be completed by Recharge Lead upon approval:</t>
  </si>
  <si>
    <t>Est. Amount</t>
  </si>
  <si>
    <t xml:space="preserve">Est. Number of </t>
  </si>
  <si>
    <t>Property No.</t>
  </si>
  <si>
    <t>Narrative:</t>
  </si>
  <si>
    <t>2) If the proposed rate exceeds the previously approved rate by more than 5%, explain what is driving the increase in the box below:</t>
  </si>
  <si>
    <t>II.   SAMPLE Recharge Rate Schedule</t>
  </si>
  <si>
    <t>Please use the second tab of this spreadsheet for your narrative related to the items above.</t>
  </si>
  <si>
    <t xml:space="preserve">UNIVERSITY OF CALIFORNIA, BERKELEY </t>
  </si>
  <si>
    <t>RECHARGE ACTIVITY CERTIFICATION</t>
  </si>
  <si>
    <t xml:space="preserve">I.   Recharge Certification Checklist </t>
  </si>
  <si>
    <t>Email:</t>
  </si>
  <si>
    <t>Prepared by:</t>
  </si>
  <si>
    <t>Division Name + L3 code:</t>
  </si>
  <si>
    <t>This certification is submitted for period:</t>
  </si>
  <si>
    <t>Dept Name + L4 / L5 code:</t>
  </si>
  <si>
    <t>Does the unit plan on recharging C&amp;G for some recharge activities?</t>
  </si>
  <si>
    <t>Send completed forms and direct questions about the form and the recharge process to recharge_certification@berkeley.edu</t>
  </si>
  <si>
    <t xml:space="preserve">Are rates published and distributed? </t>
  </si>
  <si>
    <t>%</t>
  </si>
  <si>
    <t>Are equipment depreciation included in the rate?</t>
  </si>
  <si>
    <t>Recharge Description</t>
  </si>
  <si>
    <t>f)</t>
  </si>
  <si>
    <t>g)</t>
  </si>
  <si>
    <t>(Federally purchased equipment costs may not be recovered through a recharge rate)</t>
  </si>
  <si>
    <t>Does the unit maintain an inventory with a value greater than $80,000?</t>
  </si>
  <si>
    <t>Does the unit's billing practice comply with the recharge billing policy?</t>
  </si>
  <si>
    <t>The tolerance for the recharge is:</t>
  </si>
  <si>
    <r>
      <t xml:space="preserve">Additional written information that helps to expedite review is always welcomed, but is </t>
    </r>
    <r>
      <rPr>
        <b/>
        <sz val="10"/>
        <rFont val="Geneva"/>
      </rPr>
      <t>required</t>
    </r>
    <r>
      <rPr>
        <sz val="10"/>
        <rFont val="Geneva"/>
      </rPr>
      <t xml:space="preserve"> when:</t>
    </r>
  </si>
  <si>
    <t>Divisional Finance Lead</t>
  </si>
  <si>
    <t>Department Administrative Officer</t>
  </si>
  <si>
    <t>Signature</t>
  </si>
  <si>
    <t>Print</t>
  </si>
  <si>
    <t>Title</t>
  </si>
  <si>
    <t>I certify that to the best of my knowledge this recharge proposal is accurate and complies with the UC Berkeley Recharge Policy</t>
  </si>
  <si>
    <t>and applicable Federal Costing Policies.</t>
  </si>
  <si>
    <t>Yes/No</t>
  </si>
  <si>
    <t xml:space="preserve">1) If a surplus or deficit is forecasted at the end of the current fiscal year period to exceed the tolerance level, explain what is driving the out of </t>
  </si>
  <si>
    <t>tolerance in the box below:</t>
  </si>
  <si>
    <t>new</t>
  </si>
  <si>
    <t>Unit of measure</t>
  </si>
  <si>
    <t>Rate per unit of service</t>
  </si>
  <si>
    <t>Internal Rate</t>
  </si>
  <si>
    <t>External Rate</t>
  </si>
  <si>
    <t xml:space="preserve">HOURLY LABOR RATE CALCULATION </t>
  </si>
  <si>
    <t>Tonica magpro x100</t>
  </si>
  <si>
    <t>Enco Systems 890-9190</t>
  </si>
  <si>
    <t>Super. 3T Scanner</t>
  </si>
  <si>
    <t>From Depreciation Table</t>
  </si>
  <si>
    <r>
      <rPr>
        <b/>
        <sz val="10"/>
        <rFont val="Geneva"/>
      </rPr>
      <t xml:space="preserve">Volume </t>
    </r>
    <r>
      <rPr>
        <sz val="10"/>
        <rFont val="Geneva"/>
      </rPr>
      <t>(number of hours per year delivering the service)</t>
    </r>
  </si>
  <si>
    <t>(Deduct Surplus) or Add Deficit (this is the current fiscal year forecasted ending balance)</t>
  </si>
  <si>
    <t>* Do not delete equipment from depreciation schedule until it has been either replaced or salvaged.</t>
  </si>
  <si>
    <t>Subtotal projected operating costs</t>
  </si>
  <si>
    <t>Projected cost of materials to be resold</t>
  </si>
  <si>
    <t>Total operating costs</t>
  </si>
  <si>
    <t>(operating costs divided by cost of materials to be resold)</t>
  </si>
  <si>
    <t>(from depreciation table)</t>
  </si>
  <si>
    <t>Monthly</t>
  </si>
  <si>
    <t>Benefit</t>
  </si>
  <si>
    <t>MALDI</t>
  </si>
  <si>
    <t>ESI</t>
  </si>
  <si>
    <t>ESI-MS/MS</t>
  </si>
  <si>
    <t xml:space="preserve">Prep Samples </t>
  </si>
  <si>
    <t>EIHR</t>
  </si>
  <si>
    <t>EILR</t>
  </si>
  <si>
    <t xml:space="preserve">Consulting </t>
  </si>
  <si>
    <t>mos/@</t>
  </si>
  <si>
    <t>Total salaries and benefits</t>
  </si>
  <si>
    <t>Total Supplies and other costs</t>
  </si>
  <si>
    <t>Supplies - liquid helium</t>
  </si>
  <si>
    <t>Supplies - other</t>
  </si>
  <si>
    <t>Equipment Maintenance/Repair</t>
  </si>
  <si>
    <t xml:space="preserve">PER ITEM CHARGE RATE CALCULATION   </t>
  </si>
  <si>
    <t>Number of units produced per year</t>
  </si>
  <si>
    <t>Rate per unit produced</t>
  </si>
  <si>
    <t>Operating Costs divided by number of units produced per year</t>
  </si>
  <si>
    <t>Can be a number of hours of usage or a number of items produced</t>
  </si>
  <si>
    <t>Supply and maintenance costs for metrology, polymer and packaging equipment</t>
  </si>
  <si>
    <t>R&amp;D Engr 3</t>
  </si>
  <si>
    <t>R&amp;D Engr 4</t>
  </si>
  <si>
    <t>Lab Technician 3</t>
  </si>
  <si>
    <t>Equipment Service Contract - B</t>
  </si>
  <si>
    <t>Equipment Service Contract - C</t>
  </si>
  <si>
    <t>Unit Name + L4 / L5 Node:</t>
  </si>
  <si>
    <t>UCB rechg policy Sect F.&amp; L.</t>
  </si>
  <si>
    <t>UCB rechg policy Sect E.vii &amp; K.</t>
  </si>
  <si>
    <t>UCB rechg policy Sect L.</t>
  </si>
  <si>
    <t>UCB rechg policy Sect M.</t>
  </si>
  <si>
    <t>UCB rechg policy Sect G.</t>
  </si>
  <si>
    <t xml:space="preserve">BFB A-47.IV.D.3 </t>
  </si>
  <si>
    <t>The estimated average annual surcharge income generated by this unit is:</t>
  </si>
  <si>
    <t xml:space="preserve">is: </t>
  </si>
  <si>
    <t>Final Rate Approval / Effective Date for Rates:</t>
  </si>
  <si>
    <t>Current Fiscal Year</t>
  </si>
  <si>
    <t>Next Fiscal Year</t>
  </si>
  <si>
    <t xml:space="preserve"> (2088 hours less total deductions)</t>
  </si>
  <si>
    <t>Staff Salaries</t>
  </si>
  <si>
    <t>Storekeeper</t>
  </si>
  <si>
    <t>Equipment Service Contract - A</t>
  </si>
  <si>
    <t>Breakdown of services</t>
  </si>
  <si>
    <t>Program_Code</t>
  </si>
  <si>
    <t>Chart1</t>
  </si>
  <si>
    <t>Chart2</t>
  </si>
  <si>
    <t>Change in Net Assets - Pos/(Neg)</t>
  </si>
  <si>
    <t>Beginning Balance</t>
  </si>
  <si>
    <t>Ending Balance</t>
  </si>
  <si>
    <t>Periodic ($)</t>
  </si>
  <si>
    <t xml:space="preserve">     Net Operating Surplus/(Deficit)</t>
  </si>
  <si>
    <t xml:space="preserve">     Changes in Fund Balance - Pos/(Neg)</t>
  </si>
  <si>
    <t xml:space="preserve">          Total Revenue &amp; Transfers</t>
  </si>
  <si>
    <t xml:space="preserve">          Total Expenses</t>
  </si>
  <si>
    <t xml:space="preserve">               Total Compensation</t>
  </si>
  <si>
    <t xml:space="preserve">               Total Non Compensation</t>
  </si>
  <si>
    <t xml:space="preserve">               Adjustment:  Total Expenses - Plan</t>
  </si>
  <si>
    <t xml:space="preserve">                    Supplies, Materials and Equipment</t>
  </si>
  <si>
    <t xml:space="preserve">                    Scholarships and Fellowships</t>
  </si>
  <si>
    <t xml:space="preserve">                    Other Operating Expenses</t>
  </si>
  <si>
    <t xml:space="preserve">                    Adjustment:  Total Non Compensation - Plan</t>
  </si>
  <si>
    <t xml:space="preserve">                         Impairment of Cap Assets</t>
  </si>
  <si>
    <t xml:space="preserve">                         Interest and Financing Expense</t>
  </si>
  <si>
    <t xml:space="preserve">                         Indirect Cost Recovery</t>
  </si>
  <si>
    <t xml:space="preserve">                         Recharge Income</t>
  </si>
  <si>
    <t xml:space="preserve">                         Contract and Grants Sub Awards</t>
  </si>
  <si>
    <t xml:space="preserve">                         Services</t>
  </si>
  <si>
    <t xml:space="preserve">                         Rents and Utilities</t>
  </si>
  <si>
    <t xml:space="preserve">                         Travel</t>
  </si>
  <si>
    <t xml:space="preserve">                         Depreciation</t>
  </si>
  <si>
    <t xml:space="preserve">                         Miscellaneous Expenses</t>
  </si>
  <si>
    <t xml:space="preserve">                         Unallocated</t>
  </si>
  <si>
    <t>YearTotal</t>
  </si>
  <si>
    <t>Final</t>
  </si>
  <si>
    <t>Actual</t>
  </si>
  <si>
    <t>July</t>
  </si>
  <si>
    <t>August</t>
  </si>
  <si>
    <t>September</t>
  </si>
  <si>
    <t>October</t>
  </si>
  <si>
    <t>November</t>
  </si>
  <si>
    <t>December</t>
  </si>
  <si>
    <t>January</t>
  </si>
  <si>
    <t>February</t>
  </si>
  <si>
    <t>March</t>
  </si>
  <si>
    <t>April</t>
  </si>
  <si>
    <t>May</t>
  </si>
  <si>
    <t>June</t>
  </si>
  <si>
    <t xml:space="preserve">The beginning balance as of </t>
  </si>
  <si>
    <t>Volume</t>
  </si>
  <si>
    <t>Recharge Income</t>
  </si>
  <si>
    <r>
      <t>indicate "</t>
    </r>
    <r>
      <rPr>
        <b/>
        <i/>
        <sz val="10"/>
        <rFont val="Geneva"/>
      </rPr>
      <t>new</t>
    </r>
    <r>
      <rPr>
        <i/>
        <sz val="10"/>
        <rFont val="Geneva"/>
      </rPr>
      <t>".  If current services are to be discontinued, please indicate "</t>
    </r>
    <r>
      <rPr>
        <b/>
        <i/>
        <sz val="10"/>
        <rFont val="Geneva"/>
      </rPr>
      <t>discontinued</t>
    </r>
    <r>
      <rPr>
        <i/>
        <sz val="10"/>
        <rFont val="Geneva"/>
      </rPr>
      <t>".</t>
    </r>
  </si>
  <si>
    <t>UCB rechg policy Sect N.</t>
  </si>
  <si>
    <t>UCB rechg policy Sect F. &amp; L.</t>
  </si>
  <si>
    <t>Adjustment for Current Year Operations</t>
  </si>
  <si>
    <t>Super. NanoLab</t>
  </si>
  <si>
    <t>DeptId</t>
  </si>
  <si>
    <t xml:space="preserve">Is the surcharge rate at or above the ICR rate? </t>
  </si>
  <si>
    <t>The surcharge rate or range used is:</t>
  </si>
  <si>
    <t>Enter DeptId below</t>
  </si>
  <si>
    <t>Enter Fund below</t>
  </si>
  <si>
    <t>Enter your various DeptId and Funds in the blue cells below then refresh the tab with a "private connection" to Calreporting.</t>
  </si>
  <si>
    <t>1_24105</t>
  </si>
  <si>
    <t>Enter Chartfields below</t>
  </si>
  <si>
    <t xml:space="preserve">Enter Chartfields below </t>
  </si>
  <si>
    <r>
      <rPr>
        <sz val="10"/>
        <color rgb="FFFF0000"/>
        <rFont val="Geneva"/>
      </rPr>
      <t>Important Notes:</t>
    </r>
    <r>
      <rPr>
        <sz val="10"/>
        <rFont val="Geneva"/>
      </rPr>
      <t xml:space="preserve"> When downloading this file from the recharge website, please save the file to a computer drive (H drive seem to work well for most people) other than your desktop first. Then open the file using Citrix from the smartview icon. </t>
    </r>
  </si>
  <si>
    <t>For deptId, CF1 - CF2 entries, type in an underscore between the 1 or C1, C2 of the deptId/CF1-2 then the code. For example, deptId 24105 should be listed as 1_24105 and CF2 NKIMA should be listed as C2_NKIMA</t>
  </si>
  <si>
    <t>Tolerance</t>
  </si>
  <si>
    <t>Service A</t>
  </si>
  <si>
    <t>Service B</t>
  </si>
  <si>
    <t>Service C</t>
  </si>
  <si>
    <t>Service D</t>
  </si>
  <si>
    <t>Service E</t>
  </si>
  <si>
    <t>Service F</t>
  </si>
  <si>
    <t>Service G</t>
  </si>
  <si>
    <t>Control*</t>
  </si>
  <si>
    <t>* The control cell should equal $0 or an error exist.</t>
  </si>
  <si>
    <t>Total adjustments</t>
  </si>
  <si>
    <t>Time worked overtime (list the hours as a negative number)</t>
  </si>
  <si>
    <t>Prior Fiscal Year</t>
  </si>
  <si>
    <t>26.</t>
  </si>
  <si>
    <t>27.</t>
  </si>
  <si>
    <t>Unsubsidized HOURLY RATE</t>
  </si>
  <si>
    <t>Unsubsidized Rate per unit produced</t>
  </si>
  <si>
    <t>3) If "no" answers to questions 4-7, 9-15,17,21 or 27  of the first tab of the spreadsheet, explain in the box below:</t>
  </si>
  <si>
    <t>5) Other comments to help the rate review:</t>
  </si>
  <si>
    <t xml:space="preserve">"no" answers to questions 2-21 or 27 </t>
  </si>
  <si>
    <t>To set up a "private connection" in Calreporting, first set up a "shared connection" then change the connection to "private connection". A detailed job aid is also available on the recharge website.</t>
  </si>
  <si>
    <t>Next Fiscal Year or revised current Fiscal Year*</t>
  </si>
  <si>
    <t>* Revised current fiscal year is used when an in year rate change is requested.</t>
  </si>
  <si>
    <t>Does the unit provide services to non-UC and non-UC affiliated customers?</t>
  </si>
  <si>
    <t>surplus/(deficit)</t>
  </si>
  <si>
    <t>R&amp;D Engr 1</t>
  </si>
  <si>
    <t>1_CDCDN</t>
  </si>
  <si>
    <t>1_NCEER</t>
  </si>
  <si>
    <t>The year end subsidy needed to reach the balance listed in line 23. is:</t>
  </si>
  <si>
    <t>Recharge Facility Name:</t>
  </si>
  <si>
    <t>1_31815</t>
  </si>
  <si>
    <t>C2_IQBNC</t>
  </si>
  <si>
    <t>Actual Volume</t>
  </si>
  <si>
    <t xml:space="preserve">Usage % </t>
  </si>
  <si>
    <t xml:space="preserve">Minimum External Rate by Policy: </t>
  </si>
  <si>
    <t xml:space="preserve">Unsubsidized Rate: </t>
  </si>
  <si>
    <t xml:space="preserve">Per ITEM CHARGE RATE CALCULATION   </t>
  </si>
  <si>
    <t>1_FHEHS</t>
  </si>
  <si>
    <t>Does this unit generate over $500,000 in annual recharge income?</t>
  </si>
  <si>
    <t>Recharge financial analysis by Fund and DeptId</t>
  </si>
  <si>
    <t>FY23</t>
  </si>
  <si>
    <t>or update the years and the section with the number of months depreciated in their prior year depreciation schedule tab and insert it in the new self certification as their depreciation schedule.</t>
  </si>
  <si>
    <t xml:space="preserve">                         Recharge Billing Expense</t>
  </si>
  <si>
    <t xml:space="preserve">                         Intercampus Recharge</t>
  </si>
  <si>
    <t xml:space="preserve">                         Other Operating Expenses-UCOP</t>
  </si>
  <si>
    <t>Recharge unit:</t>
  </si>
  <si>
    <t>Strength:</t>
  </si>
  <si>
    <t>Weakness:</t>
  </si>
  <si>
    <t>Opportunity:</t>
  </si>
  <si>
    <t>Threats:</t>
  </si>
  <si>
    <t>Recharge unit Strength, Weakness, Opportunity and Threats (SWOT) analysis</t>
  </si>
  <si>
    <t xml:space="preserve">PERCENTAGE SERVICE FEE ON STOCK ITEMS </t>
  </si>
  <si>
    <t>Percentage service fee calculation</t>
  </si>
  <si>
    <t>FY24</t>
  </si>
  <si>
    <t>Recharge Tolerance (1/12 of the average last 12 month expenses)</t>
  </si>
  <si>
    <t>Multi Year Planning**</t>
  </si>
  <si>
    <t xml:space="preserve">This tab will help you determine the ending balance at the end of the fiscal year by first refreshing the connection to Calreporting and then manually inputing data in the outer months not yet closed. The year total column and cells in greens are calculated. </t>
  </si>
  <si>
    <r>
      <t xml:space="preserve">Is the forecasted balance in item 23. above within tolerance </t>
    </r>
    <r>
      <rPr>
        <i/>
        <sz val="8"/>
        <rFont val="Geneva"/>
      </rPr>
      <t>(tolerance =1 month ave. operating expenditure)</t>
    </r>
    <r>
      <rPr>
        <sz val="10"/>
        <rFont val="Geneva"/>
      </rPr>
      <t>?</t>
    </r>
  </si>
  <si>
    <t>Please note that this section is not intented to put pressure on recharge units to limit their rate increase to 5% but rather to help understand what are the drivers for the rate increases. Are the rates increasing due to salary increases, changes in volume, prior year carry forward balances, changes in subsidy levels etc.</t>
  </si>
  <si>
    <t>The forecasted ending balance as of</t>
  </si>
  <si>
    <t>FY2026-27</t>
  </si>
  <si>
    <t>FY25</t>
  </si>
  <si>
    <t>Applies to both the cost of the material to be resold and the operating costs</t>
  </si>
  <si>
    <t>ICR Rate:</t>
  </si>
  <si>
    <t xml:space="preserve">Market Rate </t>
  </si>
  <si>
    <t>Only applies to recharge center charging external clients</t>
  </si>
  <si>
    <t>N/A</t>
  </si>
  <si>
    <t>** For the multi year planning section, please use a percentage increase compared to prior year rates when possible.</t>
  </si>
  <si>
    <t>Percentage Rate Increase</t>
  </si>
  <si>
    <t>14 days = 112 hours</t>
  </si>
  <si>
    <t>Function- formerly Program</t>
  </si>
  <si>
    <t>Rate charged to Federal Grants:</t>
  </si>
  <si>
    <t>Requested external rates:</t>
  </si>
  <si>
    <r>
      <t xml:space="preserve">The </t>
    </r>
    <r>
      <rPr>
        <sz val="10"/>
        <color rgb="FFFF0000"/>
        <rFont val="Geneva"/>
      </rPr>
      <t>FY25</t>
    </r>
    <r>
      <rPr>
        <sz val="10"/>
        <rFont val="Geneva"/>
      </rPr>
      <t xml:space="preserve"> forecasted change in net asset is:</t>
    </r>
  </si>
  <si>
    <t>The FY26 planned amount of $ subsidized is:</t>
  </si>
  <si>
    <t xml:space="preserve">4) If recharge services are provided to external clients, list the primary clients below. </t>
  </si>
  <si>
    <t>FY2027-28</t>
  </si>
  <si>
    <t xml:space="preserve">Notes: This table represents a sample of depreciation schedules only. Recharge units can either use this table, update all data including the fiscal years to build their new depreciation schedule </t>
  </si>
  <si>
    <t>FY26</t>
  </si>
  <si>
    <t>Unsubsidized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</si>
</sst>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m/dd/yy;@"/>
    <numFmt numFmtId="165" formatCode="&quot;$&quot;#,##0"/>
    <numFmt numFmtId="166" formatCode="0.0%"/>
    <numFmt numFmtId="167" formatCode="_(&quot;$&quot;* #,##0_);_(&quot;$&quot;* \(#,##0\);_(&quot;$&quot;* &quot;-&quot;??_);_(@_)"/>
    <numFmt numFmtId="168" formatCode="_(* #,##0_);_(* \(#,##0\);_(* &quot;-&quot;??_);_(@_)"/>
    <numFmt numFmtId="169" formatCode="&quot;$&quot;#,##0.00"/>
    <numFmt numFmtId="172" formatCode="[$-F800]dddd\,\ mmmm\ dd\,\ yyyy"/>
  </numFmts>
  <fonts count="51">
    <font>
      <sz val="10"/>
      <name val="Geneva"/>
    </font>
    <font>
      <b/>
      <sz val="10"/>
      <name val="Geneva"/>
    </font>
    <font>
      <i/>
      <sz val="10"/>
      <name val="Geneva"/>
    </font>
    <font>
      <sz val="10"/>
      <name val="Geneva"/>
    </font>
    <font>
      <b/>
      <sz val="10"/>
      <name val="Arial"/>
      <family val="2"/>
    </font>
    <font>
      <sz val="8"/>
      <name val="Arial"/>
      <family val="2"/>
    </font>
    <font>
      <b/>
      <i/>
      <sz val="8"/>
      <name val="Arial"/>
      <family val="2"/>
    </font>
    <font>
      <sz val="9"/>
      <name val="Arial"/>
      <family val="2"/>
    </font>
    <font>
      <sz val="10"/>
      <name val="Arial"/>
      <family val="2"/>
    </font>
    <font>
      <sz val="9"/>
      <name val="Arial"/>
      <family val="2"/>
    </font>
    <font>
      <b/>
      <sz val="11"/>
      <name val="Arial"/>
      <family val="2"/>
    </font>
    <font>
      <b/>
      <i/>
      <sz val="10"/>
      <name val="Arial"/>
      <family val="2"/>
    </font>
    <font>
      <sz val="9"/>
      <name val="Helv"/>
    </font>
    <font>
      <b/>
      <sz val="9"/>
      <name val="Arial"/>
      <family val="2"/>
    </font>
    <font>
      <b/>
      <sz val="8"/>
      <name val="Arial"/>
      <family val="2"/>
    </font>
    <font>
      <sz val="8"/>
      <name val="Helv"/>
    </font>
    <font>
      <b/>
      <sz val="10"/>
      <name val="Arial"/>
      <family val="2"/>
    </font>
    <font>
      <b/>
      <sz val="9"/>
      <name val="Arial"/>
      <family val="2"/>
    </font>
    <font>
      <sz val="10"/>
      <name val="Arial"/>
      <family val="2"/>
    </font>
    <font>
      <sz val="12"/>
      <name val="Arial"/>
      <family val="2"/>
    </font>
    <font>
      <sz val="12"/>
      <name val="Geneva"/>
    </font>
    <font>
      <sz val="9"/>
      <name val="Geneva"/>
    </font>
    <font>
      <sz val="8"/>
      <name val="Arial"/>
      <family val="2"/>
    </font>
    <font>
      <i/>
      <sz val="8"/>
      <name val="Arial"/>
      <family val="2"/>
    </font>
    <font>
      <i/>
      <sz val="8"/>
      <name val="Geneva"/>
    </font>
    <font>
      <b/>
      <i/>
      <sz val="10"/>
      <name val="Arial"/>
      <family val="2"/>
    </font>
    <font>
      <i/>
      <sz val="6"/>
      <name val="Arial"/>
      <family val="2"/>
    </font>
    <font>
      <sz val="9"/>
      <color indexed="48"/>
      <name val="Helv"/>
    </font>
    <font>
      <sz val="10"/>
      <color indexed="48"/>
      <name val="Geneva"/>
    </font>
    <font>
      <b/>
      <sz val="14"/>
      <name val="Geneva"/>
    </font>
    <font>
      <b/>
      <sz val="12"/>
      <name val="Geneva"/>
    </font>
    <font>
      <b/>
      <i/>
      <sz val="10"/>
      <name val="Geneva"/>
    </font>
    <font>
      <b/>
      <sz val="18"/>
      <name val="Arial"/>
      <family val="2"/>
    </font>
    <font>
      <b/>
      <sz val="14"/>
      <name val="Arial"/>
      <family val="2"/>
    </font>
    <font>
      <b/>
      <sz val="16"/>
      <name val="Arial"/>
      <family val="2"/>
    </font>
    <font>
      <i/>
      <sz val="10"/>
      <name val="Arial"/>
      <family val="2"/>
    </font>
    <font>
      <b/>
      <i/>
      <sz val="12"/>
      <name val="Arial"/>
      <family val="2"/>
    </font>
    <font>
      <u/>
      <sz val="10"/>
      <color indexed="12"/>
      <name val="Geneva"/>
    </font>
    <font>
      <b/>
      <u/>
      <sz val="10"/>
      <name val="Arial"/>
      <family val="2"/>
    </font>
    <font>
      <sz val="6"/>
      <name val="Arial"/>
      <family val="2"/>
    </font>
    <font>
      <b/>
      <sz val="9"/>
      <name val="Helv"/>
    </font>
    <font>
      <sz val="10"/>
      <name val="Verdana"/>
      <family val="2"/>
    </font>
    <font>
      <sz val="10"/>
      <color theme="1"/>
      <name val="Arial"/>
      <family val="2"/>
    </font>
    <font>
      <sz val="10"/>
      <name val="Helv"/>
    </font>
    <font>
      <sz val="10"/>
      <color rgb="FFFF0000"/>
      <name val="Geneva"/>
    </font>
    <font>
      <sz val="9"/>
      <color indexed="81"/>
      <name val="Tahoma"/>
      <family val="2"/>
    </font>
    <font>
      <b/>
      <sz val="9"/>
      <color indexed="81"/>
      <name val="Tahoma"/>
      <family val="2"/>
    </font>
    <font>
      <sz val="10"/>
      <color theme="0"/>
      <name val="Geneva"/>
    </font>
    <font>
      <i/>
      <sz val="9"/>
      <name val="Arial"/>
      <family val="2"/>
    </font>
    <font>
      <sz val="18"/>
      <color rgb="FFFF0000"/>
      <name val="Arial"/>
      <family val="2"/>
    </font>
    <font>
      <sz val="16"/>
      <color rgb="FFFF0000"/>
      <name val="Geneva"/>
    </font>
  </fonts>
  <fills count="14">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indexed="47"/>
        <bgColor indexed="64"/>
      </patternFill>
    </fill>
    <fill>
      <patternFill patternType="solid">
        <fgColor indexed="9"/>
        <bgColor indexed="64"/>
      </patternFill>
    </fill>
    <fill>
      <patternFill patternType="solid">
        <fgColor rgb="FFC3F9D1"/>
        <bgColor indexed="64"/>
      </patternFill>
    </fill>
    <fill>
      <patternFill patternType="solid">
        <fgColor rgb="FFCDF5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79998168889431442"/>
        <bgColor indexed="64"/>
      </patternFill>
    </fill>
  </fills>
  <borders count="35">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41"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7" fillId="0" borderId="0" applyNumberFormat="0" applyFill="0" applyBorder="0" applyAlignment="0" applyProtection="0">
      <alignment vertical="top"/>
      <protection locked="0"/>
    </xf>
    <xf numFmtId="43" fontId="3" fillId="0" borderId="0" applyFont="0" applyFill="0" applyBorder="0" applyAlignment="0" applyProtection="0"/>
    <xf numFmtId="0" fontId="41" fillId="0" borderId="0"/>
  </cellStyleXfs>
  <cellXfs count="639">
    <xf numFmtId="0" fontId="0" fillId="0" borderId="0" xfId="0"/>
    <xf numFmtId="0" fontId="5" fillId="0" borderId="0" xfId="0" applyFont="1" applyAlignment="1">
      <alignment horizontal="centerContinuous"/>
    </xf>
    <xf numFmtId="0" fontId="0" fillId="0" borderId="0" xfId="0" applyAlignment="1">
      <alignment horizontal="center"/>
    </xf>
    <xf numFmtId="0" fontId="6" fillId="0" borderId="0" xfId="0" applyFont="1" applyAlignment="1">
      <alignment horizontal="left"/>
    </xf>
    <xf numFmtId="0" fontId="7" fillId="0" borderId="0" xfId="0" applyFont="1" applyAlignment="1">
      <alignment horizontal="centerContinuous"/>
    </xf>
    <xf numFmtId="0" fontId="7" fillId="0" borderId="0" xfId="0" applyFont="1" applyAlignment="1">
      <alignment horizontal="center"/>
    </xf>
    <xf numFmtId="0" fontId="7" fillId="0" borderId="0" xfId="0" applyFont="1"/>
    <xf numFmtId="0" fontId="8" fillId="0" borderId="0" xfId="0" applyFont="1"/>
    <xf numFmtId="0" fontId="7" fillId="0" borderId="0" xfId="0" applyFont="1" applyBorder="1" applyProtection="1">
      <protection locked="0"/>
    </xf>
    <xf numFmtId="0" fontId="9" fillId="0" borderId="1" xfId="0" applyFont="1" applyBorder="1" applyAlignment="1" applyProtection="1">
      <alignment horizontal="left"/>
      <protection locked="0"/>
    </xf>
    <xf numFmtId="0" fontId="7" fillId="0" borderId="0" xfId="0" applyFont="1" applyBorder="1" applyProtection="1"/>
    <xf numFmtId="14" fontId="7" fillId="0" borderId="0" xfId="0" applyNumberFormat="1" applyFont="1" applyBorder="1" applyProtection="1">
      <protection locked="0"/>
    </xf>
    <xf numFmtId="0" fontId="7" fillId="0" borderId="0" xfId="0" applyFont="1" applyBorder="1"/>
    <xf numFmtId="0" fontId="7" fillId="0" borderId="0" xfId="0" applyFont="1" applyBorder="1" applyAlignment="1">
      <alignment horizontal="center"/>
    </xf>
    <xf numFmtId="0" fontId="10" fillId="0" borderId="0" xfId="0" quotePrefix="1" applyFont="1" applyBorder="1" applyAlignment="1">
      <alignment horizontal="left"/>
    </xf>
    <xf numFmtId="0" fontId="11" fillId="0" borderId="0" xfId="0" applyFont="1" applyBorder="1" applyAlignment="1">
      <alignment horizontal="centerContinuous"/>
    </xf>
    <xf numFmtId="0" fontId="12" fillId="0" borderId="0" xfId="0" applyFont="1" applyBorder="1" applyAlignment="1">
      <alignment horizontal="center"/>
    </xf>
    <xf numFmtId="0" fontId="12" fillId="0" borderId="0" xfId="0" applyFont="1" applyBorder="1"/>
    <xf numFmtId="0" fontId="12" fillId="0" borderId="0" xfId="0" applyFont="1" applyAlignment="1">
      <alignment horizontal="center"/>
    </xf>
    <xf numFmtId="0" fontId="14" fillId="0" borderId="0" xfId="0" applyFont="1" applyFill="1" applyAlignment="1">
      <alignment horizontal="centerContinuous"/>
    </xf>
    <xf numFmtId="0" fontId="8" fillId="0" borderId="0" xfId="0" quotePrefix="1" applyFont="1" applyAlignment="1" applyProtection="1">
      <alignment horizontal="left"/>
    </xf>
    <xf numFmtId="0" fontId="8" fillId="0" borderId="0" xfId="0" applyFont="1" applyProtection="1"/>
    <xf numFmtId="0" fontId="7"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0" xfId="0" applyProtection="1"/>
    <xf numFmtId="0" fontId="8" fillId="0" borderId="0" xfId="0" quotePrefix="1" applyFont="1" applyBorder="1" applyAlignment="1" applyProtection="1">
      <alignment horizontal="left"/>
    </xf>
    <xf numFmtId="0" fontId="8" fillId="0" borderId="0" xfId="0" applyFont="1" applyBorder="1" applyProtection="1"/>
    <xf numFmtId="0" fontId="8" fillId="0" borderId="0" xfId="0" applyFont="1" applyBorder="1" applyAlignment="1" applyProtection="1">
      <alignment horizontal="left"/>
    </xf>
    <xf numFmtId="0" fontId="0" fillId="0" borderId="0" xfId="0" applyAlignment="1" applyProtection="1">
      <alignment horizontal="center"/>
      <protection locked="0"/>
    </xf>
    <xf numFmtId="0" fontId="0" fillId="0" borderId="0" xfId="0" applyBorder="1"/>
    <xf numFmtId="0" fontId="17" fillId="0" borderId="0" xfId="0" applyFont="1" applyAlignment="1">
      <alignment horizontal="centerContinuous"/>
    </xf>
    <xf numFmtId="0" fontId="0" fillId="0" borderId="1" xfId="0" applyBorder="1" applyAlignment="1">
      <alignment horizontal="center"/>
    </xf>
    <xf numFmtId="0" fontId="9" fillId="0" borderId="0" xfId="0" applyFont="1" applyBorder="1" applyAlignment="1" applyProtection="1">
      <alignment horizontal="left"/>
      <protection locked="0"/>
    </xf>
    <xf numFmtId="14" fontId="9" fillId="0" borderId="0" xfId="0" applyNumberFormat="1" applyFont="1" applyBorder="1" applyAlignment="1" applyProtection="1">
      <alignment horizontal="left"/>
      <protection locked="0"/>
    </xf>
    <xf numFmtId="14" fontId="9" fillId="0" borderId="2" xfId="0" applyNumberFormat="1" applyFont="1" applyBorder="1" applyAlignment="1" applyProtection="1">
      <alignment horizontal="left"/>
      <protection locked="0"/>
    </xf>
    <xf numFmtId="0" fontId="7" fillId="0" borderId="1" xfId="0" applyFont="1" applyBorder="1" applyProtection="1">
      <protection locked="0"/>
    </xf>
    <xf numFmtId="0" fontId="7" fillId="0" borderId="0" xfId="0" applyFont="1" applyBorder="1" applyAlignment="1" applyProtection="1">
      <alignment horizontal="right"/>
      <protection locked="0"/>
    </xf>
    <xf numFmtId="0" fontId="0" fillId="0" borderId="0" xfId="0" applyBorder="1" applyAlignment="1">
      <alignment horizontal="right"/>
    </xf>
    <xf numFmtId="0" fontId="0" fillId="0" borderId="1" xfId="0" applyBorder="1"/>
    <xf numFmtId="0" fontId="0" fillId="0" borderId="0" xfId="0" applyBorder="1" applyAlignment="1">
      <alignment horizontal="center"/>
    </xf>
    <xf numFmtId="0" fontId="18" fillId="0" borderId="0" xfId="0" quotePrefix="1" applyFont="1" applyBorder="1" applyAlignment="1">
      <alignment horizontal="left"/>
    </xf>
    <xf numFmtId="0" fontId="18" fillId="0" borderId="0" xfId="0" applyFont="1" applyBorder="1" applyAlignment="1">
      <alignment horizontal="centerContinuous"/>
    </xf>
    <xf numFmtId="0" fontId="12" fillId="0" borderId="1" xfId="0" applyFont="1" applyBorder="1" applyAlignment="1">
      <alignment horizontal="center"/>
    </xf>
    <xf numFmtId="0" fontId="3" fillId="0" borderId="0" xfId="0" applyFont="1" applyBorder="1"/>
    <xf numFmtId="0" fontId="3" fillId="0" borderId="0" xfId="0" applyFont="1"/>
    <xf numFmtId="0" fontId="7" fillId="0" borderId="3" xfId="0" applyFont="1" applyBorder="1" applyAlignment="1">
      <alignment horizontal="center"/>
    </xf>
    <xf numFmtId="0" fontId="7" fillId="0" borderId="0" xfId="0" applyFont="1" applyBorder="1" applyAlignment="1" applyProtection="1">
      <alignment horizontal="center"/>
      <protection locked="0"/>
    </xf>
    <xf numFmtId="0" fontId="0" fillId="0" borderId="2" xfId="0" applyBorder="1" applyAlignment="1" applyProtection="1">
      <alignment horizontal="center"/>
      <protection locked="0"/>
    </xf>
    <xf numFmtId="0" fontId="0" fillId="0" borderId="0" xfId="0" applyBorder="1" applyAlignment="1" applyProtection="1">
      <alignment horizontal="center"/>
      <protection locked="0"/>
    </xf>
    <xf numFmtId="0" fontId="19" fillId="0" borderId="0" xfId="0" applyFont="1" applyAlignment="1">
      <alignment horizontal="centerContinuous"/>
    </xf>
    <xf numFmtId="0" fontId="20" fillId="0" borderId="0" xfId="0" applyFont="1" applyAlignment="1">
      <alignment horizontal="centerContinuous"/>
    </xf>
    <xf numFmtId="0" fontId="8" fillId="0" borderId="4" xfId="0" applyFont="1" applyBorder="1" applyAlignment="1" applyProtection="1">
      <alignment horizontal="center"/>
    </xf>
    <xf numFmtId="0" fontId="8" fillId="0" borderId="5" xfId="0" applyFont="1" applyBorder="1" applyAlignment="1" applyProtection="1">
      <alignment horizontal="center"/>
    </xf>
    <xf numFmtId="0" fontId="0" fillId="0" borderId="0" xfId="0" applyAlignment="1">
      <alignment horizontal="right"/>
    </xf>
    <xf numFmtId="0" fontId="22" fillId="0" borderId="0" xfId="0" applyFont="1" applyFill="1" applyAlignment="1">
      <alignment horizontal="centerContinuous"/>
    </xf>
    <xf numFmtId="0" fontId="11" fillId="0" borderId="0" xfId="0" applyFont="1" applyFill="1" applyBorder="1" applyAlignment="1">
      <alignment horizontal="centerContinuous"/>
    </xf>
    <xf numFmtId="0" fontId="22" fillId="0" borderId="0" xfId="0" applyFont="1" applyBorder="1" applyAlignment="1">
      <alignment horizontal="left"/>
    </xf>
    <xf numFmtId="0" fontId="8" fillId="0" borderId="1" xfId="0" applyFont="1" applyBorder="1" applyAlignment="1" applyProtection="1">
      <alignment horizontal="left"/>
    </xf>
    <xf numFmtId="0" fontId="0" fillId="0" borderId="0" xfId="0" applyFill="1" applyAlignment="1">
      <alignment horizontal="center"/>
    </xf>
    <xf numFmtId="0" fontId="26" fillId="0" borderId="0" xfId="0" applyFont="1" applyBorder="1" applyAlignment="1">
      <alignment horizontal="center" wrapText="1"/>
    </xf>
    <xf numFmtId="0" fontId="0" fillId="0" borderId="0" xfId="0" applyAlignment="1">
      <alignment horizontal="left"/>
    </xf>
    <xf numFmtId="0" fontId="5" fillId="0" borderId="0" xfId="0" applyFont="1" applyAlignment="1" applyProtection="1">
      <alignment horizontal="centerContinuous"/>
    </xf>
    <xf numFmtId="0" fontId="8" fillId="0" borderId="0" xfId="0" applyFont="1" applyAlignment="1" applyProtection="1">
      <alignment horizontal="centerContinuous"/>
    </xf>
    <xf numFmtId="0" fontId="0" fillId="0" borderId="0" xfId="0" applyAlignment="1"/>
    <xf numFmtId="0" fontId="4" fillId="0" borderId="0" xfId="0" applyFont="1" applyAlignment="1" applyProtection="1">
      <alignment horizontal="centerContinuous"/>
    </xf>
    <xf numFmtId="0" fontId="7" fillId="0" borderId="0" xfId="0" applyFont="1" applyAlignment="1" applyProtection="1">
      <alignment horizontal="centerContinuous"/>
    </xf>
    <xf numFmtId="0" fontId="7" fillId="0" borderId="0" xfId="0" applyFont="1" applyProtection="1"/>
    <xf numFmtId="0" fontId="4" fillId="0" borderId="0" xfId="0" applyFont="1" applyBorder="1" applyAlignment="1" applyProtection="1">
      <alignment horizontal="left"/>
    </xf>
    <xf numFmtId="0" fontId="11" fillId="0" borderId="0" xfId="0" applyFont="1" applyBorder="1" applyAlignment="1" applyProtection="1">
      <alignment horizontal="centerContinuous"/>
    </xf>
    <xf numFmtId="0" fontId="5" fillId="0" borderId="0" xfId="0" quotePrefix="1" applyFont="1"/>
    <xf numFmtId="40" fontId="7" fillId="0" borderId="1" xfId="0" applyNumberFormat="1" applyFont="1" applyBorder="1" applyProtection="1">
      <protection locked="0"/>
    </xf>
    <xf numFmtId="9" fontId="12" fillId="0" borderId="1" xfId="0" applyNumberFormat="1" applyFont="1" applyBorder="1"/>
    <xf numFmtId="9" fontId="12" fillId="0" borderId="0" xfId="0" applyNumberFormat="1" applyFont="1" applyBorder="1"/>
    <xf numFmtId="0" fontId="0" fillId="0" borderId="0" xfId="0" applyAlignment="1">
      <alignment horizontal="centerContinuous"/>
    </xf>
    <xf numFmtId="0" fontId="5" fillId="0" borderId="0" xfId="0" applyFont="1" applyAlignment="1">
      <alignment horizontal="center"/>
    </xf>
    <xf numFmtId="0" fontId="11" fillId="0" borderId="0" xfId="0" applyFont="1" applyBorder="1" applyAlignment="1">
      <alignment horizontal="center"/>
    </xf>
    <xf numFmtId="0" fontId="14" fillId="0" borderId="0" xfId="0" applyFont="1" applyFill="1" applyAlignment="1">
      <alignment horizontal="center"/>
    </xf>
    <xf numFmtId="0" fontId="8" fillId="0" borderId="0" xfId="0" applyFont="1" applyBorder="1" applyAlignment="1" applyProtection="1">
      <alignment horizontal="center"/>
      <protection locked="0"/>
    </xf>
    <xf numFmtId="0" fontId="8" fillId="0" borderId="0" xfId="0" applyFont="1" applyBorder="1" applyAlignment="1" applyProtection="1">
      <alignment horizontal="center"/>
    </xf>
    <xf numFmtId="0" fontId="15" fillId="0" borderId="0" xfId="0" applyFont="1" applyAlignment="1">
      <alignment horizontal="center"/>
    </xf>
    <xf numFmtId="0" fontId="8" fillId="0" borderId="1" xfId="0" applyFont="1" applyBorder="1" applyAlignment="1" applyProtection="1">
      <alignment horizontal="center"/>
    </xf>
    <xf numFmtId="0" fontId="16" fillId="0" borderId="0" xfId="0" applyFont="1" applyBorder="1" applyAlignment="1" applyProtection="1">
      <alignment horizontal="center"/>
      <protection locked="0"/>
    </xf>
    <xf numFmtId="0" fontId="21" fillId="0" borderId="0" xfId="0" applyFont="1" applyBorder="1" applyAlignment="1">
      <alignment horizontal="center"/>
    </xf>
    <xf numFmtId="0" fontId="18" fillId="0" borderId="0" xfId="0" quotePrefix="1" applyFont="1" applyBorder="1" applyAlignment="1" applyProtection="1">
      <alignment horizontal="left"/>
    </xf>
    <xf numFmtId="0" fontId="7" fillId="0" borderId="1" xfId="0" applyFont="1" applyBorder="1" applyProtection="1"/>
    <xf numFmtId="0" fontId="0" fillId="0" borderId="2" xfId="0" applyBorder="1"/>
    <xf numFmtId="0" fontId="7" fillId="0" borderId="2" xfId="0" applyFont="1" applyBorder="1" applyAlignment="1">
      <alignment horizontal="center"/>
    </xf>
    <xf numFmtId="0" fontId="8" fillId="0" borderId="2" xfId="0" applyFont="1" applyBorder="1" applyAlignment="1" applyProtection="1">
      <alignment horizontal="left"/>
    </xf>
    <xf numFmtId="0" fontId="8" fillId="0" borderId="7" xfId="0" applyFont="1" applyBorder="1" applyAlignment="1" applyProtection="1">
      <alignment horizontal="right"/>
    </xf>
    <xf numFmtId="0" fontId="8" fillId="0" borderId="8" xfId="0" applyFont="1" applyBorder="1" applyAlignment="1" applyProtection="1">
      <alignment horizontal="center"/>
    </xf>
    <xf numFmtId="0" fontId="8" fillId="0" borderId="2" xfId="0" applyFont="1" applyBorder="1" applyAlignment="1" applyProtection="1">
      <alignment horizontal="center"/>
    </xf>
    <xf numFmtId="0" fontId="8" fillId="0" borderId="4" xfId="0" applyFont="1" applyBorder="1" applyAlignment="1" applyProtection="1">
      <alignment horizontal="centerContinuous"/>
    </xf>
    <xf numFmtId="14" fontId="9" fillId="0" borderId="0" xfId="0" applyNumberFormat="1" applyFont="1" applyBorder="1" applyAlignment="1" applyProtection="1">
      <alignment horizontal="center"/>
      <protection locked="0"/>
    </xf>
    <xf numFmtId="0" fontId="28" fillId="0" borderId="0" xfId="0" applyFont="1" applyBorder="1" applyAlignment="1">
      <alignment horizontal="center"/>
    </xf>
    <xf numFmtId="0" fontId="28" fillId="0" borderId="1" xfId="0" applyFont="1" applyBorder="1" applyAlignment="1">
      <alignment horizontal="center"/>
    </xf>
    <xf numFmtId="0" fontId="28" fillId="0" borderId="0" xfId="0" applyFont="1" applyAlignment="1">
      <alignment horizontal="center"/>
    </xf>
    <xf numFmtId="0" fontId="3" fillId="0" borderId="0" xfId="0" applyFont="1" applyAlignment="1">
      <alignment horizontal="center"/>
    </xf>
    <xf numFmtId="0" fontId="11" fillId="0" borderId="1" xfId="0" applyFont="1" applyBorder="1" applyAlignment="1"/>
    <xf numFmtId="0" fontId="8" fillId="0" borderId="7" xfId="0" applyFont="1" applyBorder="1" applyAlignment="1" applyProtection="1">
      <alignment horizontal="center"/>
    </xf>
    <xf numFmtId="49" fontId="8" fillId="0" borderId="9" xfId="0" applyNumberFormat="1" applyFont="1" applyBorder="1" applyAlignment="1" applyProtection="1">
      <alignment horizontal="center"/>
    </xf>
    <xf numFmtId="49" fontId="8" fillId="0" borderId="6" xfId="0" applyNumberFormat="1" applyFont="1" applyBorder="1" applyAlignment="1" applyProtection="1">
      <alignment horizontal="centerContinuous"/>
    </xf>
    <xf numFmtId="49" fontId="8" fillId="0" borderId="9" xfId="0" applyNumberFormat="1" applyFont="1" applyBorder="1" applyAlignment="1" applyProtection="1">
      <alignment horizontal="centerContinuous"/>
    </xf>
    <xf numFmtId="0" fontId="8" fillId="0" borderId="7" xfId="0" applyFont="1" applyBorder="1" applyAlignment="1" applyProtection="1">
      <alignment horizontal="centerContinuous"/>
    </xf>
    <xf numFmtId="0" fontId="8" fillId="0" borderId="1" xfId="0" applyFont="1" applyBorder="1" applyProtection="1"/>
    <xf numFmtId="0" fontId="2" fillId="0" borderId="0" xfId="0" applyFont="1" applyProtection="1"/>
    <xf numFmtId="0" fontId="0" fillId="0" borderId="2" xfId="0" applyBorder="1" applyAlignment="1">
      <alignment horizontal="center"/>
    </xf>
    <xf numFmtId="164" fontId="11" fillId="0" borderId="1" xfId="0" applyNumberFormat="1" applyFont="1" applyBorder="1" applyAlignment="1">
      <alignment horizontal="right"/>
    </xf>
    <xf numFmtId="164" fontId="11" fillId="0" borderId="1" xfId="0" applyNumberFormat="1" applyFont="1" applyBorder="1" applyAlignment="1"/>
    <xf numFmtId="14" fontId="9" fillId="3" borderId="0" xfId="0" applyNumberFormat="1" applyFont="1" applyFill="1" applyBorder="1" applyAlignment="1" applyProtection="1">
      <alignment horizontal="left"/>
      <protection locked="0"/>
    </xf>
    <xf numFmtId="0" fontId="7" fillId="0" borderId="0" xfId="0" applyFont="1" applyAlignment="1">
      <alignment horizontal="left"/>
    </xf>
    <xf numFmtId="0" fontId="7" fillId="2" borderId="0" xfId="0" applyFont="1" applyFill="1" applyAlignment="1">
      <alignment horizontal="centerContinuous"/>
    </xf>
    <xf numFmtId="0" fontId="7" fillId="2" borderId="0" xfId="0" applyFont="1" applyFill="1" applyBorder="1" applyAlignment="1" applyProtection="1">
      <alignment horizontal="centerContinuous"/>
      <protection locked="0"/>
    </xf>
    <xf numFmtId="2" fontId="29" fillId="2" borderId="0" xfId="0" applyNumberFormat="1" applyFont="1" applyFill="1" applyAlignment="1">
      <alignment horizontal="centerContinuous"/>
    </xf>
    <xf numFmtId="0" fontId="7" fillId="2" borderId="0" xfId="0" applyFont="1" applyFill="1" applyBorder="1" applyAlignment="1">
      <alignment horizontal="centerContinuous"/>
    </xf>
    <xf numFmtId="14" fontId="7" fillId="2" borderId="0" xfId="0" quotePrefix="1" applyNumberFormat="1" applyFont="1" applyFill="1" applyBorder="1" applyAlignment="1" applyProtection="1">
      <alignment horizontal="centerContinuous"/>
      <protection locked="0"/>
    </xf>
    <xf numFmtId="0" fontId="3" fillId="0" borderId="0" xfId="0" applyFont="1" applyAlignment="1">
      <alignment horizontal="left"/>
    </xf>
    <xf numFmtId="0" fontId="3" fillId="0" borderId="0" xfId="0" applyFont="1" applyAlignment="1"/>
    <xf numFmtId="0" fontId="31" fillId="0" borderId="0" xfId="0" applyFont="1"/>
    <xf numFmtId="0" fontId="1" fillId="0" borderId="0" xfId="0" applyFont="1"/>
    <xf numFmtId="0" fontId="13" fillId="0" borderId="0" xfId="0" applyFont="1" applyAlignment="1">
      <alignment horizontal="centerContinuous"/>
    </xf>
    <xf numFmtId="0" fontId="8" fillId="0" borderId="0" xfId="0" applyFont="1" applyAlignment="1">
      <alignment horizontal="centerContinuous"/>
    </xf>
    <xf numFmtId="41" fontId="8" fillId="0" borderId="0" xfId="1" applyFont="1" applyAlignment="1">
      <alignment horizontal="centerContinuous"/>
    </xf>
    <xf numFmtId="41" fontId="8" fillId="0" borderId="0" xfId="1" applyFont="1"/>
    <xf numFmtId="0" fontId="32" fillId="2" borderId="0" xfId="0" applyFont="1" applyFill="1" applyAlignment="1">
      <alignment horizontal="centerContinuous"/>
    </xf>
    <xf numFmtId="0" fontId="8" fillId="2" borderId="0" xfId="0" applyFont="1" applyFill="1" applyAlignment="1">
      <alignment horizontal="centerContinuous"/>
    </xf>
    <xf numFmtId="41" fontId="8" fillId="2" borderId="0" xfId="1" applyFont="1" applyFill="1" applyAlignment="1">
      <alignment horizontal="centerContinuous"/>
    </xf>
    <xf numFmtId="2" fontId="33" fillId="2" borderId="0" xfId="0" applyNumberFormat="1" applyFont="1" applyFill="1" applyAlignment="1">
      <alignment horizontal="centerContinuous"/>
    </xf>
    <xf numFmtId="0" fontId="8" fillId="0" borderId="0" xfId="0" applyFont="1" applyBorder="1" applyAlignment="1">
      <alignment horizontal="right"/>
    </xf>
    <xf numFmtId="41" fontId="8" fillId="0" borderId="0" xfId="1" applyFont="1" applyBorder="1" applyAlignment="1">
      <alignment horizontal="center"/>
    </xf>
    <xf numFmtId="4" fontId="8" fillId="0" borderId="0" xfId="0" applyNumberFormat="1" applyFont="1" applyBorder="1" applyAlignment="1">
      <alignment horizontal="center"/>
    </xf>
    <xf numFmtId="4" fontId="4" fillId="0" borderId="0" xfId="0" applyNumberFormat="1" applyFont="1" applyBorder="1" applyAlignment="1">
      <alignment horizontal="center"/>
    </xf>
    <xf numFmtId="7" fontId="8" fillId="0" borderId="0" xfId="0" applyNumberFormat="1" applyFont="1" applyBorder="1" applyAlignment="1">
      <alignment horizontal="center"/>
    </xf>
    <xf numFmtId="0" fontId="4" fillId="0" borderId="0" xfId="0" applyFont="1" applyBorder="1" applyAlignment="1">
      <alignment horizontal="centerContinuous"/>
    </xf>
    <xf numFmtId="0" fontId="8" fillId="0" borderId="0" xfId="0" applyFont="1" applyBorder="1" applyAlignment="1">
      <alignment horizontal="centerContinuous"/>
    </xf>
    <xf numFmtId="41" fontId="8" fillId="0" borderId="0" xfId="1" applyFont="1" applyBorder="1" applyAlignment="1">
      <alignment horizontal="centerContinuous"/>
    </xf>
    <xf numFmtId="4" fontId="8" fillId="0" borderId="0" xfId="0" applyNumberFormat="1" applyFont="1" applyBorder="1" applyAlignment="1">
      <alignment horizontal="centerContinuous"/>
    </xf>
    <xf numFmtId="4" fontId="4" fillId="0" borderId="0" xfId="0" applyNumberFormat="1" applyFont="1" applyBorder="1" applyAlignment="1">
      <alignment horizontal="centerContinuous"/>
    </xf>
    <xf numFmtId="7" fontId="8" fillId="0" borderId="0" xfId="0" applyNumberFormat="1" applyFont="1" applyBorder="1" applyAlignment="1">
      <alignment horizontal="centerContinuous"/>
    </xf>
    <xf numFmtId="0" fontId="8" fillId="0" borderId="0" xfId="0" applyFont="1" applyBorder="1"/>
    <xf numFmtId="0" fontId="8" fillId="0" borderId="0" xfId="0" applyFont="1" applyBorder="1" applyAlignment="1">
      <alignment horizontal="left"/>
    </xf>
    <xf numFmtId="0" fontId="11" fillId="0" borderId="0" xfId="0" applyFont="1" applyBorder="1" applyAlignment="1">
      <alignment horizontal="left"/>
    </xf>
    <xf numFmtId="0" fontId="4" fillId="0" borderId="0" xfId="0" applyFont="1" applyBorder="1" applyAlignment="1">
      <alignment horizontal="left"/>
    </xf>
    <xf numFmtId="40" fontId="8" fillId="0" borderId="0" xfId="0" applyNumberFormat="1" applyFont="1" applyBorder="1" applyAlignment="1">
      <alignment horizontal="center"/>
    </xf>
    <xf numFmtId="37" fontId="8" fillId="0" borderId="0" xfId="0" applyNumberFormat="1" applyFont="1" applyBorder="1" applyAlignment="1"/>
    <xf numFmtId="9" fontId="8" fillId="0" borderId="0" xfId="3" applyFont="1" applyBorder="1" applyAlignment="1">
      <alignment horizontal="center"/>
    </xf>
    <xf numFmtId="37" fontId="8" fillId="0" borderId="1" xfId="0" applyNumberFormat="1" applyFont="1" applyBorder="1" applyAlignment="1"/>
    <xf numFmtId="0" fontId="11" fillId="0" borderId="0" xfId="0" applyFont="1" applyBorder="1" applyAlignment="1">
      <alignment vertical="center"/>
    </xf>
    <xf numFmtId="0" fontId="8" fillId="0" borderId="0" xfId="0" applyFont="1" applyBorder="1" applyAlignment="1">
      <alignment horizontal="left" vertical="center"/>
    </xf>
    <xf numFmtId="41" fontId="8" fillId="0" borderId="0" xfId="1" applyFont="1" applyBorder="1" applyAlignment="1">
      <alignment horizontal="center" vertical="center"/>
    </xf>
    <xf numFmtId="4" fontId="8" fillId="0" borderId="0" xfId="0" applyNumberFormat="1" applyFont="1" applyBorder="1" applyAlignment="1">
      <alignment horizontal="center" vertical="center"/>
    </xf>
    <xf numFmtId="37" fontId="8" fillId="0" borderId="1" xfId="0" applyNumberFormat="1" applyFont="1" applyBorder="1" applyAlignment="1">
      <alignment vertical="center"/>
    </xf>
    <xf numFmtId="0" fontId="8" fillId="0" borderId="0" xfId="0" applyFont="1" applyBorder="1" applyAlignment="1">
      <alignment vertical="center"/>
    </xf>
    <xf numFmtId="37" fontId="8" fillId="0" borderId="0" xfId="0" applyNumberFormat="1" applyFont="1" applyBorder="1" applyAlignment="1">
      <alignment vertical="center"/>
    </xf>
    <xf numFmtId="0" fontId="4" fillId="0" borderId="0" xfId="0" applyFont="1" applyBorder="1"/>
    <xf numFmtId="5" fontId="8" fillId="0" borderId="8" xfId="2" applyNumberFormat="1" applyFont="1" applyBorder="1" applyAlignment="1"/>
    <xf numFmtId="37" fontId="8" fillId="0" borderId="0" xfId="2" applyNumberFormat="1" applyFont="1" applyBorder="1" applyAlignment="1"/>
    <xf numFmtId="4" fontId="8" fillId="0" borderId="0" xfId="0" applyNumberFormat="1" applyFont="1" applyBorder="1" applyAlignment="1">
      <alignment horizontal="left"/>
    </xf>
    <xf numFmtId="5" fontId="8" fillId="0" borderId="0" xfId="2" applyNumberFormat="1" applyFont="1" applyBorder="1" applyAlignment="1"/>
    <xf numFmtId="44" fontId="8" fillId="0" borderId="0" xfId="2" applyFont="1" applyBorder="1" applyAlignment="1"/>
    <xf numFmtId="0" fontId="4" fillId="0" borderId="0" xfId="0" applyFont="1" applyBorder="1" applyAlignment="1">
      <alignment vertical="center"/>
    </xf>
    <xf numFmtId="41" fontId="8" fillId="0" borderId="0" xfId="1" applyFont="1" applyBorder="1" applyAlignment="1">
      <alignment vertical="center"/>
    </xf>
    <xf numFmtId="4" fontId="8" fillId="0" borderId="0" xfId="0" applyNumberFormat="1" applyFont="1" applyBorder="1" applyAlignment="1">
      <alignment vertical="center"/>
    </xf>
    <xf numFmtId="0" fontId="4" fillId="0" borderId="0" xfId="0" applyFont="1" applyBorder="1" applyAlignment="1">
      <alignment horizontal="right"/>
    </xf>
    <xf numFmtId="0" fontId="4" fillId="0" borderId="0" xfId="0" applyFont="1" applyBorder="1" applyAlignment="1">
      <alignment horizontal="center"/>
    </xf>
    <xf numFmtId="0" fontId="0" fillId="2" borderId="0" xfId="0" applyFill="1" applyAlignment="1">
      <alignment horizontal="centerContinuous"/>
    </xf>
    <xf numFmtId="0" fontId="1" fillId="0" borderId="0" xfId="0" applyFont="1" applyBorder="1"/>
    <xf numFmtId="0" fontId="8" fillId="0" borderId="0" xfId="0" applyFont="1" applyAlignment="1"/>
    <xf numFmtId="40" fontId="8" fillId="0" borderId="0" xfId="0" applyNumberFormat="1" applyFont="1" applyBorder="1" applyAlignment="1"/>
    <xf numFmtId="6" fontId="8" fillId="0" borderId="1" xfId="0" applyNumberFormat="1" applyFont="1" applyBorder="1" applyAlignment="1"/>
    <xf numFmtId="6" fontId="8" fillId="0" borderId="0" xfId="0" applyNumberFormat="1" applyFont="1" applyBorder="1" applyAlignment="1"/>
    <xf numFmtId="6" fontId="8" fillId="0" borderId="1" xfId="0" applyNumberFormat="1" applyFont="1" applyBorder="1" applyAlignment="1">
      <alignment vertical="center"/>
    </xf>
    <xf numFmtId="6" fontId="8" fillId="0" borderId="0" xfId="0" applyNumberFormat="1" applyFont="1" applyBorder="1" applyAlignment="1">
      <alignment vertical="center"/>
    </xf>
    <xf numFmtId="41" fontId="4" fillId="0" borderId="0" xfId="1" applyFont="1" applyBorder="1" applyAlignment="1">
      <alignment horizontal="center"/>
    </xf>
    <xf numFmtId="3" fontId="8" fillId="0" borderId="1" xfId="2" applyNumberFormat="1" applyFont="1" applyBorder="1" applyAlignment="1"/>
    <xf numFmtId="0" fontId="4" fillId="0" borderId="0" xfId="0" applyFont="1"/>
    <xf numFmtId="0" fontId="4" fillId="0" borderId="0" xfId="0" quotePrefix="1" applyFont="1" applyAlignment="1" applyProtection="1"/>
    <xf numFmtId="3" fontId="8" fillId="0" borderId="0" xfId="0" applyNumberFormat="1" applyFont="1" applyAlignment="1" applyProtection="1">
      <alignment horizontal="centerContinuous"/>
    </xf>
    <xf numFmtId="9" fontId="8" fillId="0" borderId="0" xfId="0" applyNumberFormat="1" applyFont="1" applyAlignment="1" applyProtection="1">
      <alignment horizontal="centerContinuous"/>
    </xf>
    <xf numFmtId="3" fontId="8" fillId="0" borderId="0" xfId="0" applyNumberFormat="1" applyFont="1" applyProtection="1"/>
    <xf numFmtId="9" fontId="8" fillId="0" borderId="0" xfId="0" applyNumberFormat="1" applyFont="1" applyProtection="1"/>
    <xf numFmtId="3" fontId="8" fillId="0" borderId="1" xfId="0" applyNumberFormat="1" applyFont="1" applyBorder="1" applyProtection="1"/>
    <xf numFmtId="9" fontId="8" fillId="0" borderId="1" xfId="0" applyNumberFormat="1" applyFont="1" applyBorder="1" applyProtection="1"/>
    <xf numFmtId="3" fontId="8" fillId="0" borderId="0" xfId="0" applyNumberFormat="1" applyFont="1" applyBorder="1" applyProtection="1"/>
    <xf numFmtId="9" fontId="8" fillId="0" borderId="0" xfId="0" applyNumberFormat="1" applyFont="1" applyBorder="1" applyProtection="1"/>
    <xf numFmtId="0" fontId="4" fillId="0" borderId="0" xfId="0" applyFont="1" applyBorder="1" applyProtection="1"/>
    <xf numFmtId="0" fontId="13" fillId="0" borderId="0" xfId="0" applyFont="1" applyBorder="1" applyProtection="1"/>
    <xf numFmtId="0" fontId="8" fillId="5" borderId="14" xfId="0" applyFont="1" applyFill="1" applyBorder="1" applyAlignment="1" applyProtection="1">
      <alignment horizontal="left"/>
    </xf>
    <xf numFmtId="3" fontId="8" fillId="5" borderId="16" xfId="0" quotePrefix="1" applyNumberFormat="1" applyFont="1" applyFill="1" applyBorder="1" applyAlignment="1" applyProtection="1">
      <alignment horizontal="right"/>
    </xf>
    <xf numFmtId="9" fontId="8" fillId="5" borderId="16" xfId="0" quotePrefix="1" applyNumberFormat="1" applyFont="1" applyFill="1" applyBorder="1" applyAlignment="1" applyProtection="1">
      <alignment horizontal="center"/>
    </xf>
    <xf numFmtId="3" fontId="8" fillId="0" borderId="16" xfId="0" applyNumberFormat="1" applyFont="1" applyBorder="1" applyProtection="1"/>
    <xf numFmtId="0" fontId="8" fillId="5" borderId="16" xfId="0" quotePrefix="1" applyFont="1" applyFill="1" applyBorder="1" applyAlignment="1" applyProtection="1">
      <alignment horizontal="center"/>
    </xf>
    <xf numFmtId="0" fontId="8" fillId="5" borderId="13" xfId="0" quotePrefix="1" applyFont="1" applyFill="1" applyBorder="1" applyAlignment="1" applyProtection="1">
      <alignment horizontal="left"/>
    </xf>
    <xf numFmtId="0" fontId="8" fillId="5" borderId="14" xfId="0" quotePrefix="1" applyFont="1" applyFill="1" applyBorder="1" applyAlignment="1" applyProtection="1">
      <alignment horizontal="left"/>
    </xf>
    <xf numFmtId="0" fontId="8" fillId="0" borderId="13" xfId="0" applyFont="1" applyBorder="1" applyAlignment="1" applyProtection="1">
      <alignment horizontal="left"/>
      <protection locked="0"/>
    </xf>
    <xf numFmtId="0" fontId="8" fillId="0" borderId="14" xfId="0" applyFont="1" applyBorder="1" applyAlignment="1" applyProtection="1">
      <alignment horizontal="left"/>
      <protection locked="0"/>
    </xf>
    <xf numFmtId="3" fontId="8" fillId="0" borderId="16" xfId="0" applyNumberFormat="1" applyFont="1" applyBorder="1" applyAlignment="1" applyProtection="1">
      <alignment horizontal="right"/>
      <protection locked="0"/>
    </xf>
    <xf numFmtId="9" fontId="8" fillId="0" borderId="16" xfId="0" applyNumberFormat="1" applyFont="1" applyBorder="1" applyAlignment="1" applyProtection="1">
      <alignment horizontal="center"/>
      <protection locked="0"/>
    </xf>
    <xf numFmtId="0" fontId="8" fillId="0" borderId="16" xfId="0" applyFont="1" applyBorder="1" applyAlignment="1" applyProtection="1">
      <alignment horizontal="center"/>
      <protection locked="0"/>
    </xf>
    <xf numFmtId="3" fontId="8" fillId="0" borderId="16" xfId="0" applyNumberFormat="1" applyFont="1" applyBorder="1" applyProtection="1">
      <protection locked="0"/>
    </xf>
    <xf numFmtId="0" fontId="8" fillId="0" borderId="16" xfId="0" applyFont="1" applyBorder="1" applyProtection="1">
      <protection locked="0"/>
    </xf>
    <xf numFmtId="0" fontId="35" fillId="0" borderId="13" xfId="0" applyFont="1" applyBorder="1" applyAlignment="1" applyProtection="1">
      <alignment horizontal="left" wrapText="1"/>
    </xf>
    <xf numFmtId="0" fontId="35" fillId="0" borderId="14" xfId="0" applyFont="1" applyBorder="1" applyAlignment="1" applyProtection="1">
      <alignment horizontal="left" wrapText="1"/>
    </xf>
    <xf numFmtId="3" fontId="35" fillId="0" borderId="16" xfId="0" applyNumberFormat="1" applyFont="1" applyBorder="1" applyAlignment="1" applyProtection="1">
      <alignment horizontal="right"/>
    </xf>
    <xf numFmtId="3" fontId="8" fillId="0" borderId="16" xfId="0" applyNumberFormat="1" applyFont="1" applyBorder="1" applyAlignment="1" applyProtection="1">
      <alignment horizontal="right"/>
    </xf>
    <xf numFmtId="9" fontId="8" fillId="0" borderId="16" xfId="0" applyNumberFormat="1" applyFont="1" applyBorder="1" applyAlignment="1" applyProtection="1">
      <alignment horizontal="center"/>
    </xf>
    <xf numFmtId="0" fontId="8" fillId="0" borderId="16" xfId="0" applyFont="1" applyBorder="1" applyAlignment="1" applyProtection="1">
      <alignment horizontal="center"/>
    </xf>
    <xf numFmtId="0" fontId="8" fillId="0" borderId="16" xfId="0" applyFont="1" applyBorder="1" applyProtection="1"/>
    <xf numFmtId="0" fontId="35" fillId="0" borderId="6" xfId="0" applyFont="1" applyBorder="1" applyAlignment="1" applyProtection="1">
      <alignment horizontal="left" wrapText="1"/>
    </xf>
    <xf numFmtId="0" fontId="4" fillId="0" borderId="9" xfId="0" applyFont="1" applyBorder="1" applyProtection="1"/>
    <xf numFmtId="0" fontId="4" fillId="0" borderId="7" xfId="0" applyFont="1" applyBorder="1" applyProtection="1"/>
    <xf numFmtId="165" fontId="4" fillId="0" borderId="8" xfId="0" applyNumberFormat="1" applyFont="1" applyBorder="1" applyProtection="1"/>
    <xf numFmtId="9" fontId="4" fillId="0" borderId="8" xfId="0" applyNumberFormat="1" applyFont="1" applyBorder="1" applyProtection="1"/>
    <xf numFmtId="3" fontId="7" fillId="0" borderId="0" xfId="0" applyNumberFormat="1" applyFont="1" applyAlignment="1">
      <alignment horizontal="centerContinuous"/>
    </xf>
    <xf numFmtId="0" fontId="7" fillId="0" borderId="0" xfId="0" applyFont="1" applyAlignment="1"/>
    <xf numFmtId="3" fontId="7" fillId="0" borderId="0" xfId="0" applyNumberFormat="1" applyFont="1" applyAlignment="1"/>
    <xf numFmtId="3" fontId="7" fillId="2" borderId="0" xfId="0" applyNumberFormat="1" applyFont="1" applyFill="1" applyAlignment="1">
      <alignment horizontal="centerContinuous"/>
    </xf>
    <xf numFmtId="2" fontId="29" fillId="2" borderId="0" xfId="0" applyNumberFormat="1" applyFont="1" applyFill="1" applyBorder="1" applyAlignment="1">
      <alignment horizontal="centerContinuous"/>
    </xf>
    <xf numFmtId="3" fontId="7" fillId="2" borderId="0" xfId="0" applyNumberFormat="1" applyFont="1" applyFill="1" applyBorder="1" applyAlignment="1">
      <alignment horizontal="centerContinuous"/>
    </xf>
    <xf numFmtId="0" fontId="7" fillId="0" borderId="0" xfId="0" applyFont="1" applyBorder="1" applyAlignment="1">
      <alignment horizontal="centerContinuous"/>
    </xf>
    <xf numFmtId="3" fontId="7" fillId="0" borderId="0" xfId="0" applyNumberFormat="1" applyFont="1" applyBorder="1" applyAlignment="1">
      <alignment horizontal="centerContinuous"/>
    </xf>
    <xf numFmtId="0" fontId="20" fillId="0" borderId="0" xfId="0" applyFont="1" applyBorder="1" applyAlignment="1">
      <alignment horizontal="centerContinuous"/>
    </xf>
    <xf numFmtId="41" fontId="20" fillId="0" borderId="0" xfId="1" applyFont="1" applyBorder="1" applyAlignment="1">
      <alignment horizontal="centerContinuous"/>
    </xf>
    <xf numFmtId="4" fontId="20" fillId="0" borderId="0" xfId="0" applyNumberFormat="1" applyFont="1" applyBorder="1" applyAlignment="1">
      <alignment horizontal="centerContinuous"/>
    </xf>
    <xf numFmtId="4" fontId="30" fillId="0" borderId="0" xfId="0" applyNumberFormat="1" applyFont="1" applyBorder="1" applyAlignment="1">
      <alignment horizontal="centerContinuous"/>
    </xf>
    <xf numFmtId="7" fontId="3" fillId="0" borderId="0" xfId="0" applyNumberFormat="1" applyFont="1" applyBorder="1" applyAlignment="1">
      <alignment horizontal="centerContinuous"/>
    </xf>
    <xf numFmtId="0" fontId="3" fillId="0" borderId="0" xfId="0" applyFont="1" applyBorder="1" applyAlignment="1">
      <alignment horizontal="left"/>
    </xf>
    <xf numFmtId="41" fontId="3" fillId="0" borderId="0" xfId="1" applyFont="1" applyBorder="1" applyAlignment="1">
      <alignment horizontal="center"/>
    </xf>
    <xf numFmtId="4" fontId="3" fillId="0" borderId="0" xfId="0" applyNumberFormat="1" applyFont="1" applyBorder="1" applyAlignment="1">
      <alignment horizontal="center"/>
    </xf>
    <xf numFmtId="0" fontId="1" fillId="0" borderId="0" xfId="0" applyFont="1" applyAlignment="1">
      <alignment horizontal="center"/>
    </xf>
    <xf numFmtId="0" fontId="1" fillId="0" borderId="0" xfId="0" applyFont="1" applyBorder="1" applyAlignment="1">
      <alignment horizontal="left"/>
    </xf>
    <xf numFmtId="0" fontId="31" fillId="0" borderId="0" xfId="0" applyFont="1" applyBorder="1" applyAlignment="1">
      <alignment horizontal="left"/>
    </xf>
    <xf numFmtId="41" fontId="3" fillId="0" borderId="1" xfId="1" applyFont="1" applyBorder="1" applyAlignment="1">
      <alignment horizontal="center"/>
    </xf>
    <xf numFmtId="40" fontId="3" fillId="0" borderId="0" xfId="0" applyNumberFormat="1" applyFont="1" applyBorder="1" applyAlignment="1">
      <alignment horizontal="center"/>
    </xf>
    <xf numFmtId="9" fontId="3" fillId="0" borderId="1" xfId="3" applyFont="1" applyBorder="1" applyAlignment="1"/>
    <xf numFmtId="38" fontId="3" fillId="0" borderId="1" xfId="0" applyNumberFormat="1" applyFont="1" applyBorder="1" applyAlignment="1">
      <alignment horizontal="center"/>
    </xf>
    <xf numFmtId="40" fontId="3" fillId="0" borderId="0" xfId="0" applyNumberFormat="1" applyFont="1" applyBorder="1" applyAlignment="1">
      <alignment horizontal="left"/>
    </xf>
    <xf numFmtId="5" fontId="3" fillId="0" borderId="8" xfId="0" applyNumberFormat="1" applyFont="1" applyBorder="1" applyAlignment="1"/>
    <xf numFmtId="166" fontId="0" fillId="0" borderId="1" xfId="0" applyNumberFormat="1" applyBorder="1"/>
    <xf numFmtId="165" fontId="0" fillId="0" borderId="8" xfId="0" applyNumberFormat="1" applyBorder="1"/>
    <xf numFmtId="165" fontId="0" fillId="0" borderId="0" xfId="0" applyNumberFormat="1" applyBorder="1"/>
    <xf numFmtId="165" fontId="3" fillId="0" borderId="0" xfId="0" applyNumberFormat="1" applyFont="1"/>
    <xf numFmtId="9" fontId="3" fillId="0" borderId="0" xfId="3" applyFont="1" applyBorder="1" applyAlignment="1"/>
    <xf numFmtId="38" fontId="3" fillId="0" borderId="0" xfId="0" applyNumberFormat="1" applyFont="1" applyBorder="1" applyAlignment="1">
      <alignment horizontal="center"/>
    </xf>
    <xf numFmtId="5" fontId="3" fillId="0" borderId="0" xfId="0" applyNumberFormat="1" applyFont="1" applyBorder="1" applyAlignment="1"/>
    <xf numFmtId="166" fontId="3" fillId="0" borderId="0" xfId="0" applyNumberFormat="1" applyFont="1"/>
    <xf numFmtId="165" fontId="3" fillId="0" borderId="0" xfId="0" applyNumberFormat="1" applyFont="1" applyBorder="1"/>
    <xf numFmtId="9" fontId="3" fillId="0" borderId="0" xfId="3" applyFont="1" applyBorder="1" applyAlignment="1">
      <alignment horizontal="center"/>
    </xf>
    <xf numFmtId="166" fontId="3" fillId="0" borderId="0" xfId="0" applyNumberFormat="1" applyFont="1" applyBorder="1"/>
    <xf numFmtId="40" fontId="3" fillId="0" borderId="0" xfId="0" applyNumberFormat="1" applyFont="1" applyBorder="1" applyAlignment="1"/>
    <xf numFmtId="6" fontId="3" fillId="0" borderId="1" xfId="0" applyNumberFormat="1" applyFont="1" applyBorder="1" applyAlignment="1"/>
    <xf numFmtId="0" fontId="1" fillId="0" borderId="0" xfId="0" applyFont="1" applyBorder="1" applyAlignment="1">
      <alignment vertical="center"/>
    </xf>
    <xf numFmtId="0" fontId="3" fillId="0" borderId="0" xfId="0" applyFont="1" applyBorder="1" applyAlignment="1">
      <alignment horizontal="left" vertical="center"/>
    </xf>
    <xf numFmtId="41" fontId="3" fillId="0" borderId="0" xfId="1" applyFont="1" applyBorder="1" applyAlignment="1">
      <alignment horizontal="center" vertical="center"/>
    </xf>
    <xf numFmtId="4" fontId="3" fillId="0" borderId="0" xfId="0" applyNumberFormat="1"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6" fontId="3" fillId="0" borderId="1" xfId="0" applyNumberFormat="1" applyFont="1" applyBorder="1" applyAlignment="1">
      <alignment vertical="center"/>
    </xf>
    <xf numFmtId="0" fontId="31" fillId="0" borderId="0" xfId="0" applyFont="1" applyBorder="1" applyAlignment="1">
      <alignment vertical="center"/>
    </xf>
    <xf numFmtId="5" fontId="3" fillId="0" borderId="1" xfId="0" applyNumberFormat="1" applyFont="1" applyBorder="1" applyAlignment="1">
      <alignment vertical="center"/>
    </xf>
    <xf numFmtId="0" fontId="0" fillId="0" borderId="0" xfId="0" applyFont="1" applyBorder="1" applyAlignment="1">
      <alignment vertical="center"/>
    </xf>
    <xf numFmtId="5" fontId="3" fillId="0" borderId="8" xfId="2" applyNumberFormat="1" applyFont="1" applyBorder="1" applyAlignment="1"/>
    <xf numFmtId="4" fontId="3" fillId="0" borderId="1" xfId="0" applyNumberFormat="1" applyFont="1" applyBorder="1" applyAlignment="1">
      <alignment horizontal="right"/>
    </xf>
    <xf numFmtId="4" fontId="3" fillId="0" borderId="0" xfId="0" applyNumberFormat="1" applyFont="1" applyBorder="1" applyAlignment="1">
      <alignment horizontal="left"/>
    </xf>
    <xf numFmtId="3" fontId="3" fillId="0" borderId="8" xfId="0" applyNumberFormat="1" applyFont="1" applyBorder="1"/>
    <xf numFmtId="44" fontId="3" fillId="0" borderId="0" xfId="2" applyFont="1" applyBorder="1" applyAlignment="1"/>
    <xf numFmtId="41" fontId="3" fillId="0" borderId="0" xfId="1" applyFont="1" applyBorder="1" applyAlignment="1">
      <alignment vertical="center"/>
    </xf>
    <xf numFmtId="4" fontId="3" fillId="0" borderId="0" xfId="0" applyNumberFormat="1" applyFont="1" applyBorder="1" applyAlignment="1">
      <alignment vertical="center"/>
    </xf>
    <xf numFmtId="8" fontId="1" fillId="0" borderId="8" xfId="2" applyNumberFormat="1" applyFont="1" applyBorder="1" applyAlignment="1">
      <alignment vertical="center"/>
    </xf>
    <xf numFmtId="0" fontId="1" fillId="0" borderId="0" xfId="0" applyFont="1" applyBorder="1" applyAlignment="1">
      <alignment horizontal="right"/>
    </xf>
    <xf numFmtId="4" fontId="1" fillId="0" borderId="0" xfId="0" applyNumberFormat="1" applyFont="1" applyBorder="1" applyAlignment="1">
      <alignment horizontal="center"/>
    </xf>
    <xf numFmtId="7" fontId="3" fillId="0" borderId="0" xfId="0" applyNumberFormat="1" applyFont="1" applyBorder="1" applyAlignment="1">
      <alignment horizontal="center"/>
    </xf>
    <xf numFmtId="164" fontId="8" fillId="0" borderId="0" xfId="0" applyNumberFormat="1" applyFont="1" applyAlignment="1" applyProtection="1">
      <alignment horizontal="centerContinuous"/>
    </xf>
    <xf numFmtId="164" fontId="8" fillId="0" borderId="0" xfId="0" applyNumberFormat="1" applyFont="1" applyProtection="1"/>
    <xf numFmtId="164" fontId="7" fillId="0" borderId="0" xfId="0" applyNumberFormat="1" applyFont="1" applyBorder="1" applyAlignment="1" applyProtection="1">
      <alignment horizontal="left"/>
    </xf>
    <xf numFmtId="164" fontId="8" fillId="5" borderId="16" xfId="0" quotePrefix="1" applyNumberFormat="1" applyFont="1" applyFill="1" applyBorder="1" applyAlignment="1" applyProtection="1">
      <alignment horizontal="center"/>
    </xf>
    <xf numFmtId="164" fontId="8" fillId="0" borderId="16" xfId="0" applyNumberFormat="1" applyFont="1" applyBorder="1" applyAlignment="1" applyProtection="1">
      <alignment horizontal="center"/>
      <protection locked="0"/>
    </xf>
    <xf numFmtId="164" fontId="35" fillId="0" borderId="16" xfId="0" applyNumberFormat="1" applyFont="1" applyBorder="1" applyAlignment="1" applyProtection="1">
      <alignment horizontal="center"/>
    </xf>
    <xf numFmtId="164" fontId="4" fillId="0" borderId="8" xfId="0" applyNumberFormat="1" applyFont="1" applyBorder="1" applyProtection="1"/>
    <xf numFmtId="164" fontId="0" fillId="0" borderId="0" xfId="0" applyNumberFormat="1"/>
    <xf numFmtId="14" fontId="7" fillId="0" borderId="0" xfId="0" applyNumberFormat="1" applyFont="1" applyBorder="1" applyAlignment="1" applyProtection="1">
      <alignment horizontal="left"/>
      <protection locked="0"/>
    </xf>
    <xf numFmtId="0" fontId="7" fillId="0" borderId="0" xfId="0" applyFont="1" applyBorder="1" applyAlignment="1">
      <alignment horizontal="left"/>
    </xf>
    <xf numFmtId="0" fontId="23" fillId="6" borderId="17" xfId="0" applyFont="1" applyFill="1" applyBorder="1" applyProtection="1"/>
    <xf numFmtId="0" fontId="7" fillId="6" borderId="18" xfId="0" applyFont="1" applyFill="1" applyBorder="1" applyProtection="1"/>
    <xf numFmtId="0" fontId="7" fillId="6" borderId="18" xfId="0" applyFont="1" applyFill="1" applyBorder="1"/>
    <xf numFmtId="0" fontId="7" fillId="6" borderId="19" xfId="0" applyFont="1" applyFill="1" applyBorder="1"/>
    <xf numFmtId="0" fontId="7" fillId="6" borderId="3" xfId="0" applyFont="1" applyFill="1" applyBorder="1" applyProtection="1"/>
    <xf numFmtId="0" fontId="7" fillId="6" borderId="3" xfId="0" applyFont="1" applyFill="1" applyBorder="1"/>
    <xf numFmtId="0" fontId="7" fillId="6" borderId="21" xfId="0" applyFont="1" applyFill="1" applyBorder="1"/>
    <xf numFmtId="0" fontId="11" fillId="7" borderId="24" xfId="0" applyFont="1" applyFill="1" applyBorder="1" applyAlignment="1">
      <alignment horizontal="centerContinuous"/>
    </xf>
    <xf numFmtId="0" fontId="11" fillId="7" borderId="25" xfId="0" applyFont="1" applyFill="1" applyBorder="1" applyAlignment="1">
      <alignment horizontal="centerContinuous"/>
    </xf>
    <xf numFmtId="2" fontId="0" fillId="0" borderId="0" xfId="0" applyNumberFormat="1"/>
    <xf numFmtId="40" fontId="7" fillId="0" borderId="1" xfId="0" applyNumberFormat="1" applyFont="1" applyBorder="1" applyAlignment="1" applyProtection="1">
      <alignment horizontal="right"/>
      <protection locked="0"/>
    </xf>
    <xf numFmtId="40" fontId="7" fillId="0" borderId="0" xfId="0" applyNumberFormat="1" applyFont="1" applyBorder="1" applyProtection="1">
      <protection locked="0"/>
    </xf>
    <xf numFmtId="2" fontId="7" fillId="0" borderId="0" xfId="0" applyNumberFormat="1" applyFont="1" applyBorder="1" applyProtection="1">
      <protection locked="0"/>
    </xf>
    <xf numFmtId="9" fontId="7" fillId="0" borderId="1" xfId="3" applyFont="1" applyBorder="1" applyProtection="1">
      <protection locked="0"/>
    </xf>
    <xf numFmtId="9" fontId="7" fillId="0" borderId="1" xfId="3" applyFont="1" applyBorder="1" applyAlignment="1" applyProtection="1">
      <alignment horizontal="right"/>
      <protection locked="0"/>
    </xf>
    <xf numFmtId="0" fontId="8" fillId="0" borderId="0" xfId="0" applyFont="1" applyFill="1" applyBorder="1"/>
    <xf numFmtId="14" fontId="9" fillId="0" borderId="0" xfId="0" applyNumberFormat="1" applyFont="1" applyFill="1" applyBorder="1" applyAlignment="1" applyProtection="1">
      <alignment horizontal="left"/>
      <protection locked="0"/>
    </xf>
    <xf numFmtId="0" fontId="0" fillId="0" borderId="0" xfId="0" applyFont="1"/>
    <xf numFmtId="0" fontId="2" fillId="3" borderId="0" xfId="0" applyFont="1" applyFill="1" applyProtection="1"/>
    <xf numFmtId="0" fontId="36" fillId="6" borderId="20" xfId="0" applyFont="1" applyFill="1" applyBorder="1" applyProtection="1"/>
    <xf numFmtId="14" fontId="7" fillId="0" borderId="0" xfId="0" applyNumberFormat="1" applyFont="1" applyBorder="1" applyAlignment="1" applyProtection="1">
      <alignment horizontal="center"/>
      <protection locked="0"/>
    </xf>
    <xf numFmtId="0" fontId="37" fillId="0" borderId="0" xfId="4" applyBorder="1" applyAlignment="1" applyProtection="1"/>
    <xf numFmtId="0" fontId="0" fillId="0" borderId="0" xfId="0" applyAlignment="1">
      <alignment wrapText="1"/>
    </xf>
    <xf numFmtId="0" fontId="4" fillId="0" borderId="0" xfId="0" applyFont="1" applyAlignment="1"/>
    <xf numFmtId="0" fontId="38" fillId="0" borderId="0" xfId="0" applyFont="1"/>
    <xf numFmtId="0" fontId="11" fillId="0" borderId="0" xfId="0" applyFont="1" applyBorder="1"/>
    <xf numFmtId="0" fontId="36" fillId="0" borderId="0" xfId="0" applyFont="1" applyBorder="1"/>
    <xf numFmtId="0" fontId="4" fillId="0" borderId="0" xfId="0" applyFont="1" applyBorder="1" applyAlignment="1" applyProtection="1">
      <alignment horizontal="center"/>
    </xf>
    <xf numFmtId="14" fontId="9" fillId="0" borderId="1" xfId="0" applyNumberFormat="1" applyFont="1" applyBorder="1" applyAlignment="1" applyProtection="1">
      <alignment horizontal="center"/>
      <protection locked="0"/>
    </xf>
    <xf numFmtId="14" fontId="9" fillId="0" borderId="1" xfId="0" applyNumberFormat="1" applyFont="1" applyBorder="1" applyAlignment="1" applyProtection="1">
      <alignment horizontal="left"/>
      <protection locked="0"/>
    </xf>
    <xf numFmtId="0" fontId="39" fillId="0" borderId="0" xfId="0" applyFont="1" applyBorder="1" applyAlignment="1">
      <alignment horizontal="center" wrapText="1"/>
    </xf>
    <xf numFmtId="0" fontId="8" fillId="0" borderId="5" xfId="0" applyFont="1" applyBorder="1" applyAlignment="1" applyProtection="1">
      <alignment horizontal="left"/>
    </xf>
    <xf numFmtId="0" fontId="8" fillId="0" borderId="6" xfId="0" applyFont="1" applyBorder="1" applyAlignment="1" applyProtection="1">
      <alignment horizontal="left"/>
    </xf>
    <xf numFmtId="0" fontId="8" fillId="0" borderId="4" xfId="0" applyFont="1" applyBorder="1" applyAlignment="1" applyProtection="1">
      <alignment horizontal="left"/>
    </xf>
    <xf numFmtId="0" fontId="15" fillId="0" borderId="0" xfId="0" applyFont="1" applyAlignment="1"/>
    <xf numFmtId="0" fontId="7" fillId="0" borderId="0" xfId="0" applyFont="1" applyBorder="1" applyAlignment="1"/>
    <xf numFmtId="14" fontId="7" fillId="0" borderId="0" xfId="0" applyNumberFormat="1" applyFont="1" applyBorder="1" applyAlignment="1" applyProtection="1">
      <protection locked="0"/>
    </xf>
    <xf numFmtId="0" fontId="7" fillId="0" borderId="2" xfId="0" applyFont="1" applyBorder="1" applyAlignment="1"/>
    <xf numFmtId="0" fontId="8" fillId="0" borderId="0" xfId="0" applyFont="1" applyFill="1" applyBorder="1" applyAlignment="1"/>
    <xf numFmtId="0" fontId="7" fillId="0" borderId="0" xfId="0" applyFont="1" applyFill="1" applyBorder="1" applyAlignment="1"/>
    <xf numFmtId="0" fontId="0" fillId="0" borderId="0" xfId="0" applyBorder="1" applyAlignment="1"/>
    <xf numFmtId="0" fontId="7" fillId="0" borderId="3" xfId="0" applyFont="1" applyBorder="1" applyAlignment="1"/>
    <xf numFmtId="0" fontId="12" fillId="0" borderId="0" xfId="0" applyFont="1" applyBorder="1" applyAlignment="1"/>
    <xf numFmtId="0" fontId="16" fillId="7" borderId="23" xfId="0" applyFont="1" applyFill="1" applyBorder="1" applyAlignment="1">
      <alignment horizontal="left"/>
    </xf>
    <xf numFmtId="0" fontId="13" fillId="7" borderId="22" xfId="0" quotePrefix="1" applyFont="1" applyFill="1" applyBorder="1" applyAlignment="1">
      <alignment horizontal="center"/>
    </xf>
    <xf numFmtId="0" fontId="0" fillId="0" borderId="0" xfId="0" applyAlignment="1" applyProtection="1">
      <protection locked="0"/>
    </xf>
    <xf numFmtId="0" fontId="18" fillId="0" borderId="0" xfId="0" quotePrefix="1" applyFont="1" applyBorder="1" applyAlignment="1" applyProtection="1">
      <protection locked="0"/>
    </xf>
    <xf numFmtId="0" fontId="8" fillId="0" borderId="0" xfId="0" applyFont="1" applyBorder="1" applyAlignment="1" applyProtection="1">
      <protection locked="0"/>
    </xf>
    <xf numFmtId="0" fontId="16" fillId="0" borderId="0" xfId="0" applyFont="1" applyBorder="1" applyAlignment="1" applyProtection="1">
      <protection locked="0"/>
    </xf>
    <xf numFmtId="0" fontId="7" fillId="0" borderId="0" xfId="0" applyFont="1" applyBorder="1" applyAlignment="1" applyProtection="1">
      <protection locked="0"/>
    </xf>
    <xf numFmtId="0" fontId="12" fillId="0" borderId="0" xfId="0" applyFont="1" applyAlignment="1"/>
    <xf numFmtId="0" fontId="4" fillId="7" borderId="23" xfId="0" applyFont="1" applyFill="1" applyBorder="1" applyAlignment="1">
      <alignment horizontal="left"/>
    </xf>
    <xf numFmtId="0" fontId="0" fillId="7" borderId="24" xfId="0" applyFill="1" applyBorder="1" applyAlignment="1"/>
    <xf numFmtId="0" fontId="0" fillId="7" borderId="25" xfId="0" applyFill="1" applyBorder="1" applyAlignment="1"/>
    <xf numFmtId="0" fontId="0" fillId="0" borderId="0" xfId="0" applyFill="1" applyAlignment="1"/>
    <xf numFmtId="0" fontId="0" fillId="0" borderId="0" xfId="0" quotePrefix="1" applyAlignment="1"/>
    <xf numFmtId="0" fontId="18" fillId="0" borderId="0" xfId="0" applyFont="1" applyAlignment="1"/>
    <xf numFmtId="0" fontId="5" fillId="0" borderId="0" xfId="0" quotePrefix="1" applyFont="1" applyAlignment="1" applyProtection="1"/>
    <xf numFmtId="0" fontId="8" fillId="0" borderId="0" xfId="0" applyFont="1" applyAlignment="1" applyProtection="1"/>
    <xf numFmtId="0" fontId="0" fillId="0" borderId="0" xfId="0" applyAlignment="1" applyProtection="1"/>
    <xf numFmtId="0" fontId="8" fillId="0" borderId="0" xfId="0" applyFont="1" applyBorder="1" applyAlignment="1" applyProtection="1"/>
    <xf numFmtId="0" fontId="4" fillId="7" borderId="23" xfId="0" applyFont="1" applyFill="1" applyBorder="1" applyAlignment="1" applyProtection="1"/>
    <xf numFmtId="0" fontId="8" fillId="7" borderId="24" xfId="0" applyFont="1" applyFill="1" applyBorder="1" applyAlignment="1" applyProtection="1"/>
    <xf numFmtId="0" fontId="8" fillId="7" borderId="25" xfId="0" applyFont="1" applyFill="1" applyBorder="1" applyAlignment="1" applyProtection="1"/>
    <xf numFmtId="0" fontId="0" fillId="0" borderId="0" xfId="0" applyBorder="1" applyAlignment="1" applyProtection="1"/>
    <xf numFmtId="0" fontId="18" fillId="0" borderId="0" xfId="0" applyFont="1" applyBorder="1" applyAlignment="1" applyProtection="1"/>
    <xf numFmtId="0" fontId="16" fillId="0" borderId="0" xfId="0" applyFont="1" applyBorder="1" applyAlignment="1" applyProtection="1"/>
    <xf numFmtId="0" fontId="8" fillId="0" borderId="0" xfId="0" quotePrefix="1" applyFont="1" applyBorder="1" applyAlignment="1" applyProtection="1"/>
    <xf numFmtId="0" fontId="23" fillId="0" borderId="0" xfId="0" applyFont="1" applyBorder="1" applyAlignment="1" applyProtection="1"/>
    <xf numFmtId="0" fontId="25" fillId="7" borderId="24" xfId="0" applyFont="1" applyFill="1" applyBorder="1" applyAlignment="1" applyProtection="1"/>
    <xf numFmtId="0" fontId="0" fillId="0" borderId="0" xfId="0" applyBorder="1" applyAlignment="1" applyProtection="1">
      <protection locked="0"/>
    </xf>
    <xf numFmtId="0" fontId="18" fillId="0" borderId="0" xfId="0" applyFont="1" applyBorder="1" applyAlignment="1" applyProtection="1">
      <protection locked="0"/>
    </xf>
    <xf numFmtId="0" fontId="23" fillId="0" borderId="0" xfId="0" applyFont="1" applyBorder="1" applyAlignment="1" applyProtection="1">
      <protection locked="0"/>
    </xf>
    <xf numFmtId="0" fontId="21" fillId="0" borderId="0" xfId="0" applyFont="1" applyBorder="1" applyAlignment="1"/>
    <xf numFmtId="0" fontId="3" fillId="0" borderId="0" xfId="0" applyFont="1" applyBorder="1" applyAlignment="1"/>
    <xf numFmtId="0" fontId="24" fillId="0" borderId="0" xfId="0" applyFont="1" applyAlignment="1"/>
    <xf numFmtId="0" fontId="3" fillId="0" borderId="0" xfId="0" quotePrefix="1" applyFont="1" applyAlignment="1"/>
    <xf numFmtId="40" fontId="12" fillId="0" borderId="0" xfId="0" applyNumberFormat="1" applyFont="1" applyBorder="1" applyAlignment="1"/>
    <xf numFmtId="10" fontId="12" fillId="0" borderId="0" xfId="0" applyNumberFormat="1" applyFont="1" applyBorder="1" applyAlignment="1"/>
    <xf numFmtId="0" fontId="12" fillId="0" borderId="0" xfId="0" applyFont="1" applyFill="1" applyAlignment="1"/>
    <xf numFmtId="0" fontId="0" fillId="0" borderId="0" xfId="0" quotePrefix="1" applyFont="1" applyAlignment="1"/>
    <xf numFmtId="0" fontId="0" fillId="0" borderId="0" xfId="0" applyFont="1" applyAlignment="1"/>
    <xf numFmtId="0" fontId="28" fillId="0" borderId="0" xfId="0" applyFont="1" applyAlignment="1"/>
    <xf numFmtId="0" fontId="28" fillId="0" borderId="0" xfId="0" applyFont="1" applyBorder="1" applyAlignment="1"/>
    <xf numFmtId="0" fontId="27" fillId="0" borderId="0" xfId="0" applyFont="1" applyAlignment="1"/>
    <xf numFmtId="0" fontId="1" fillId="0" borderId="0" xfId="0" applyFont="1" applyFill="1" applyAlignment="1"/>
    <xf numFmtId="9" fontId="8" fillId="0" borderId="1" xfId="3" quotePrefix="1" applyFont="1" applyBorder="1" applyAlignment="1" applyProtection="1">
      <alignment horizontal="right"/>
    </xf>
    <xf numFmtId="0" fontId="12" fillId="0" borderId="1" xfId="0" applyFont="1" applyBorder="1" applyAlignment="1"/>
    <xf numFmtId="0" fontId="35" fillId="0" borderId="0" xfId="0" applyFont="1" applyBorder="1" applyAlignment="1" applyProtection="1"/>
    <xf numFmtId="0" fontId="8" fillId="0" borderId="0" xfId="0" quotePrefix="1" applyFont="1" applyBorder="1" applyAlignment="1" applyProtection="1">
      <protection locked="0"/>
    </xf>
    <xf numFmtId="0" fontId="4" fillId="7" borderId="24" xfId="0" applyFont="1" applyFill="1" applyBorder="1" applyAlignment="1" applyProtection="1"/>
    <xf numFmtId="0" fontId="25" fillId="7" borderId="25" xfId="0" applyFont="1" applyFill="1" applyBorder="1" applyAlignment="1" applyProtection="1"/>
    <xf numFmtId="14" fontId="28" fillId="0" borderId="0" xfId="0" applyNumberFormat="1" applyFont="1" applyBorder="1" applyAlignment="1"/>
    <xf numFmtId="167" fontId="15" fillId="0" borderId="1" xfId="2" applyNumberFormat="1" applyFont="1" applyBorder="1" applyAlignment="1"/>
    <xf numFmtId="167" fontId="15" fillId="0" borderId="2" xfId="2" applyNumberFormat="1" applyFont="1" applyBorder="1" applyAlignment="1"/>
    <xf numFmtId="0" fontId="0" fillId="0" borderId="0" xfId="0" applyFont="1" applyBorder="1" applyAlignment="1"/>
    <xf numFmtId="0" fontId="0" fillId="0" borderId="0" xfId="0" applyFill="1" applyBorder="1" applyAlignment="1"/>
    <xf numFmtId="0" fontId="0" fillId="0" borderId="0" xfId="0" applyFill="1" applyBorder="1" applyAlignment="1">
      <alignment horizontal="left"/>
    </xf>
    <xf numFmtId="0" fontId="0" fillId="0" borderId="0" xfId="0" applyFill="1" applyBorder="1" applyAlignment="1">
      <alignment horizontal="center"/>
    </xf>
    <xf numFmtId="0" fontId="15" fillId="0" borderId="0" xfId="0" applyFont="1" applyFill="1" applyBorder="1" applyAlignment="1">
      <alignment horizontal="center"/>
    </xf>
    <xf numFmtId="0" fontId="0" fillId="0" borderId="1" xfId="0" applyFill="1" applyBorder="1" applyAlignment="1"/>
    <xf numFmtId="44" fontId="8" fillId="0" borderId="1" xfId="2" applyFont="1" applyBorder="1" applyAlignment="1" applyProtection="1">
      <alignment horizontal="center"/>
    </xf>
    <xf numFmtId="0" fontId="12" fillId="0" borderId="4" xfId="0" applyFont="1" applyBorder="1" applyAlignment="1"/>
    <xf numFmtId="0" fontId="8" fillId="0" borderId="2" xfId="0" applyFont="1" applyBorder="1" applyAlignment="1" applyProtection="1">
      <alignment horizontal="right"/>
    </xf>
    <xf numFmtId="0" fontId="0" fillId="0" borderId="0" xfId="0" applyAlignment="1" applyProtection="1">
      <alignment vertical="top"/>
    </xf>
    <xf numFmtId="0" fontId="13" fillId="3" borderId="0" xfId="0" applyFont="1" applyFill="1" applyBorder="1" applyAlignment="1">
      <alignment horizontal="center" vertical="top"/>
    </xf>
    <xf numFmtId="0" fontId="0" fillId="0" borderId="0" xfId="0" applyAlignment="1">
      <alignment vertical="top"/>
    </xf>
    <xf numFmtId="0" fontId="13" fillId="3" borderId="29" xfId="0" applyFont="1" applyFill="1" applyBorder="1" applyAlignment="1">
      <alignment horizontal="center" vertical="top"/>
    </xf>
    <xf numFmtId="0" fontId="13" fillId="3" borderId="30" xfId="0" applyFont="1" applyFill="1" applyBorder="1" applyAlignment="1">
      <alignment horizontal="center" vertical="top"/>
    </xf>
    <xf numFmtId="0" fontId="13" fillId="0" borderId="0" xfId="0" applyFont="1" applyFill="1" applyBorder="1" applyAlignment="1">
      <alignment horizontal="center" vertical="top"/>
    </xf>
    <xf numFmtId="167" fontId="7" fillId="0" borderId="1" xfId="2" applyNumberFormat="1" applyFont="1" applyBorder="1" applyProtection="1">
      <protection locked="0"/>
    </xf>
    <xf numFmtId="168" fontId="7" fillId="0" borderId="1" xfId="5" applyNumberFormat="1" applyFont="1" applyBorder="1" applyProtection="1">
      <protection locked="0"/>
    </xf>
    <xf numFmtId="168" fontId="7" fillId="0" borderId="0" xfId="5" applyNumberFormat="1" applyFont="1" applyBorder="1" applyProtection="1">
      <protection locked="0"/>
    </xf>
    <xf numFmtId="0" fontId="8" fillId="0" borderId="16" xfId="0" quotePrefix="1" applyFont="1" applyFill="1" applyBorder="1" applyAlignment="1" applyProtection="1">
      <alignment horizontal="center"/>
    </xf>
    <xf numFmtId="0" fontId="0" fillId="0" borderId="0" xfId="0" applyFont="1" applyBorder="1"/>
    <xf numFmtId="168" fontId="3" fillId="0" borderId="1" xfId="5" applyNumberFormat="1" applyFont="1" applyBorder="1"/>
    <xf numFmtId="168" fontId="3" fillId="0" borderId="0" xfId="5" applyNumberFormat="1" applyFont="1"/>
    <xf numFmtId="168" fontId="3" fillId="0" borderId="1" xfId="5" applyNumberFormat="1" applyFont="1" applyBorder="1" applyAlignment="1"/>
    <xf numFmtId="168" fontId="3" fillId="0" borderId="2" xfId="5" applyNumberFormat="1" applyFont="1" applyBorder="1"/>
    <xf numFmtId="168" fontId="3" fillId="0" borderId="2" xfId="5" applyNumberFormat="1" applyFont="1" applyBorder="1" applyAlignment="1"/>
    <xf numFmtId="168" fontId="3" fillId="0" borderId="8" xfId="5" applyNumberFormat="1" applyFont="1" applyBorder="1"/>
    <xf numFmtId="168" fontId="3" fillId="0" borderId="8" xfId="5" applyNumberFormat="1" applyFont="1" applyBorder="1" applyAlignment="1"/>
    <xf numFmtId="0" fontId="29" fillId="0" borderId="0" xfId="0" applyFont="1"/>
    <xf numFmtId="0" fontId="30" fillId="0" borderId="0" xfId="0" applyFont="1" applyBorder="1" applyAlignment="1">
      <alignment horizontal="centerContinuous"/>
    </xf>
    <xf numFmtId="7" fontId="1" fillId="0" borderId="0" xfId="0" applyNumberFormat="1" applyFont="1" applyBorder="1" applyAlignment="1">
      <alignment horizontal="centerContinuous"/>
    </xf>
    <xf numFmtId="0" fontId="10" fillId="0" borderId="0" xfId="0" applyFont="1"/>
    <xf numFmtId="5" fontId="4" fillId="0" borderId="8" xfId="0" applyNumberFormat="1" applyFont="1" applyBorder="1" applyAlignment="1"/>
    <xf numFmtId="5" fontId="4" fillId="0" borderId="8" xfId="2" applyNumberFormat="1" applyFont="1" applyBorder="1" applyAlignment="1"/>
    <xf numFmtId="0" fontId="8" fillId="0" borderId="0" xfId="6" applyFont="1"/>
    <xf numFmtId="0" fontId="8" fillId="0" borderId="0" xfId="6" applyFont="1" applyAlignment="1">
      <alignment horizontal="right"/>
    </xf>
    <xf numFmtId="166" fontId="8" fillId="0" borderId="0" xfId="6" applyNumberFormat="1" applyFont="1"/>
    <xf numFmtId="0" fontId="4" fillId="0" borderId="17" xfId="6" applyFont="1" applyBorder="1"/>
    <xf numFmtId="0" fontId="4" fillId="0" borderId="18" xfId="6" applyFont="1" applyBorder="1"/>
    <xf numFmtId="0" fontId="8" fillId="0" borderId="26" xfId="6" applyFont="1" applyBorder="1"/>
    <xf numFmtId="9" fontId="8" fillId="0" borderId="0" xfId="6" applyNumberFormat="1" applyFont="1" applyBorder="1"/>
    <xf numFmtId="5" fontId="8" fillId="0" borderId="0" xfId="6" applyNumberFormat="1" applyFont="1" applyBorder="1"/>
    <xf numFmtId="9" fontId="35" fillId="0" borderId="0" xfId="6" applyNumberFormat="1" applyFont="1"/>
    <xf numFmtId="6" fontId="8" fillId="0" borderId="26" xfId="6" applyNumberFormat="1" applyFont="1" applyBorder="1"/>
    <xf numFmtId="6" fontId="8" fillId="0" borderId="0" xfId="2" applyNumberFormat="1" applyFont="1" applyBorder="1"/>
    <xf numFmtId="6" fontId="8" fillId="0" borderId="0" xfId="6" applyNumberFormat="1" applyFont="1"/>
    <xf numFmtId="0" fontId="8" fillId="0" borderId="0" xfId="6" applyFont="1" applyBorder="1"/>
    <xf numFmtId="5" fontId="8" fillId="0" borderId="1" xfId="6" applyNumberFormat="1" applyFont="1" applyBorder="1"/>
    <xf numFmtId="0" fontId="4" fillId="0" borderId="0" xfId="6" applyFont="1"/>
    <xf numFmtId="0" fontId="4" fillId="0" borderId="0" xfId="6" applyFont="1" applyBorder="1"/>
    <xf numFmtId="7" fontId="4" fillId="0" borderId="0" xfId="6" applyNumberFormat="1" applyFont="1" applyBorder="1"/>
    <xf numFmtId="42" fontId="8" fillId="0" borderId="0" xfId="6" applyNumberFormat="1" applyFont="1"/>
    <xf numFmtId="7" fontId="8" fillId="0" borderId="0" xfId="6" applyNumberFormat="1" applyFont="1"/>
    <xf numFmtId="42" fontId="8" fillId="0" borderId="0" xfId="6" applyNumberFormat="1" applyFont="1" applyBorder="1"/>
    <xf numFmtId="5" fontId="8" fillId="0" borderId="0" xfId="6" applyNumberFormat="1" applyFont="1"/>
    <xf numFmtId="6" fontId="8" fillId="0" borderId="1" xfId="6" applyNumberFormat="1" applyFont="1" applyBorder="1"/>
    <xf numFmtId="44" fontId="8" fillId="0" borderId="0" xfId="6" applyNumberFormat="1" applyFont="1" applyBorder="1"/>
    <xf numFmtId="0" fontId="4" fillId="0" borderId="1" xfId="6" applyFont="1" applyBorder="1"/>
    <xf numFmtId="5" fontId="4" fillId="0" borderId="1" xfId="6" applyNumberFormat="1" applyFont="1" applyBorder="1"/>
    <xf numFmtId="169" fontId="8" fillId="0" borderId="0" xfId="6" applyNumberFormat="1" applyFont="1" applyBorder="1"/>
    <xf numFmtId="0" fontId="8" fillId="0" borderId="11" xfId="6" applyFont="1" applyBorder="1"/>
    <xf numFmtId="0" fontId="35" fillId="0" borderId="0" xfId="6" applyFont="1" applyAlignment="1">
      <alignment horizontal="center"/>
    </xf>
    <xf numFmtId="5" fontId="42" fillId="0" borderId="0" xfId="6" applyNumberFormat="1" applyFont="1"/>
    <xf numFmtId="5" fontId="8" fillId="0" borderId="22" xfId="2" applyNumberFormat="1" applyFont="1" applyBorder="1"/>
    <xf numFmtId="0" fontId="4" fillId="0" borderId="0" xfId="6" applyFont="1" applyFill="1" applyBorder="1"/>
    <xf numFmtId="42" fontId="8" fillId="0" borderId="0" xfId="6" applyNumberFormat="1" applyFont="1" applyFill="1" applyBorder="1"/>
    <xf numFmtId="0" fontId="8" fillId="0" borderId="0" xfId="6" applyFont="1" applyFill="1"/>
    <xf numFmtId="167" fontId="8" fillId="0" borderId="0" xfId="2" applyNumberFormat="1" applyFont="1" applyBorder="1"/>
    <xf numFmtId="0" fontId="5" fillId="0" borderId="0" xfId="0" applyFont="1" applyBorder="1" applyAlignment="1">
      <alignment horizontal="center" wrapText="1"/>
    </xf>
    <xf numFmtId="0" fontId="0" fillId="0" borderId="1" xfId="0" applyBorder="1" applyAlignment="1"/>
    <xf numFmtId="0" fontId="0" fillId="0" borderId="1" xfId="0" applyFont="1" applyBorder="1" applyAlignment="1"/>
    <xf numFmtId="0" fontId="36" fillId="0" borderId="0" xfId="0" applyFont="1" applyFill="1" applyBorder="1" applyProtection="1"/>
    <xf numFmtId="0" fontId="7" fillId="0" borderId="0" xfId="0" applyFont="1" applyFill="1" applyBorder="1" applyProtection="1"/>
    <xf numFmtId="0" fontId="7" fillId="0" borderId="0" xfId="0" applyFont="1" applyFill="1" applyBorder="1"/>
    <xf numFmtId="0" fontId="0" fillId="0" borderId="0" xfId="0" applyFill="1"/>
    <xf numFmtId="0" fontId="1" fillId="0" borderId="0" xfId="0" applyFont="1" applyAlignment="1">
      <alignment horizontal="center" wrapText="1"/>
    </xf>
    <xf numFmtId="0" fontId="4" fillId="10" borderId="0" xfId="6" applyFont="1" applyFill="1" applyBorder="1" applyAlignment="1">
      <alignment horizontal="center"/>
    </xf>
    <xf numFmtId="167" fontId="8" fillId="0" borderId="0" xfId="6" applyNumberFormat="1" applyFont="1" applyBorder="1"/>
    <xf numFmtId="5" fontId="4" fillId="0" borderId="0" xfId="6" applyNumberFormat="1" applyFont="1" applyBorder="1"/>
    <xf numFmtId="6" fontId="8" fillId="0" borderId="0" xfId="6" applyNumberFormat="1" applyFont="1" applyBorder="1"/>
    <xf numFmtId="6" fontId="4" fillId="0" borderId="0" xfId="6" applyNumberFormat="1" applyFont="1" applyBorder="1"/>
    <xf numFmtId="0" fontId="4" fillId="0" borderId="19" xfId="6" applyFont="1" applyBorder="1"/>
    <xf numFmtId="9" fontId="8" fillId="0" borderId="27" xfId="6" applyNumberFormat="1" applyFont="1" applyBorder="1"/>
    <xf numFmtId="6" fontId="4" fillId="0" borderId="26" xfId="6" applyNumberFormat="1" applyFont="1" applyBorder="1"/>
    <xf numFmtId="0" fontId="8" fillId="0" borderId="27" xfId="6" applyFont="1" applyBorder="1"/>
    <xf numFmtId="6" fontId="8" fillId="0" borderId="26" xfId="2" applyNumberFormat="1" applyFont="1" applyBorder="1"/>
    <xf numFmtId="169" fontId="8" fillId="0" borderId="27" xfId="6" applyNumberFormat="1" applyFont="1" applyBorder="1"/>
    <xf numFmtId="5" fontId="8" fillId="0" borderId="3" xfId="2" applyNumberFormat="1" applyFont="1" applyBorder="1"/>
    <xf numFmtId="0" fontId="8" fillId="0" borderId="21" xfId="6" applyFont="1" applyBorder="1"/>
    <xf numFmtId="0" fontId="35" fillId="0" borderId="0" xfId="6" applyFont="1" applyAlignment="1">
      <alignment horizontal="center"/>
    </xf>
    <xf numFmtId="167" fontId="0" fillId="0" borderId="0" xfId="2" applyNumberFormat="1" applyFont="1"/>
    <xf numFmtId="167" fontId="0" fillId="0" borderId="0" xfId="2" quotePrefix="1" applyNumberFormat="1" applyFont="1"/>
    <xf numFmtId="49" fontId="0" fillId="0" borderId="0" xfId="2" quotePrefix="1" applyNumberFormat="1" applyFont="1"/>
    <xf numFmtId="167" fontId="1" fillId="0" borderId="0" xfId="2" quotePrefix="1" applyNumberFormat="1" applyFont="1"/>
    <xf numFmtId="167" fontId="1" fillId="0" borderId="0" xfId="2" applyNumberFormat="1" applyFont="1"/>
    <xf numFmtId="167" fontId="3" fillId="0" borderId="0" xfId="2" applyNumberFormat="1" applyFont="1"/>
    <xf numFmtId="0" fontId="11" fillId="0" borderId="0" xfId="0" applyFont="1" applyBorder="1" applyAlignment="1" applyProtection="1">
      <alignment horizontal="center"/>
    </xf>
    <xf numFmtId="0" fontId="4" fillId="0" borderId="0" xfId="0" applyFont="1" applyFill="1" applyBorder="1" applyAlignment="1" applyProtection="1">
      <alignment horizontal="center"/>
    </xf>
    <xf numFmtId="0" fontId="40" fillId="0" borderId="0" xfId="0" applyFont="1" applyFill="1" applyBorder="1" applyAlignment="1">
      <alignment horizontal="center"/>
    </xf>
    <xf numFmtId="0" fontId="13" fillId="3" borderId="29" xfId="0" applyFont="1" applyFill="1" applyBorder="1" applyAlignment="1">
      <alignment horizontal="center" vertical="top" wrapText="1"/>
    </xf>
    <xf numFmtId="0" fontId="13" fillId="3" borderId="28" xfId="0" applyFont="1" applyFill="1" applyBorder="1" applyAlignment="1">
      <alignment horizontal="center" vertical="top" wrapText="1"/>
    </xf>
    <xf numFmtId="0" fontId="2" fillId="0" borderId="0" xfId="0" applyFont="1" applyFill="1" applyProtection="1"/>
    <xf numFmtId="0" fontId="0" fillId="0" borderId="0" xfId="0" applyFill="1" applyProtection="1"/>
    <xf numFmtId="0" fontId="7" fillId="0" borderId="0" xfId="0" applyFont="1" applyFill="1"/>
    <xf numFmtId="0" fontId="8" fillId="4" borderId="15" xfId="0" applyFont="1" applyFill="1" applyBorder="1" applyAlignment="1" applyProtection="1">
      <alignment horizontal="center" wrapText="1"/>
    </xf>
    <xf numFmtId="0" fontId="8" fillId="4" borderId="16" xfId="0" applyFont="1" applyFill="1" applyBorder="1" applyAlignment="1" applyProtection="1">
      <alignment horizontal="center" wrapText="1"/>
    </xf>
    <xf numFmtId="167" fontId="3" fillId="0" borderId="0" xfId="2" quotePrefix="1" applyNumberFormat="1" applyFont="1"/>
    <xf numFmtId="167" fontId="0" fillId="11" borderId="0" xfId="2" quotePrefix="1" applyNumberFormat="1" applyFont="1" applyFill="1" applyAlignment="1">
      <alignment horizontal="left"/>
    </xf>
    <xf numFmtId="167" fontId="1" fillId="0" borderId="31" xfId="2" quotePrefix="1" applyNumberFormat="1" applyFont="1" applyBorder="1"/>
    <xf numFmtId="0" fontId="8" fillId="0" borderId="1" xfId="0" applyFont="1" applyBorder="1" applyAlignment="1" applyProtection="1">
      <alignment horizontal="right"/>
      <protection locked="0"/>
    </xf>
    <xf numFmtId="44" fontId="8" fillId="0" borderId="1" xfId="2" applyFont="1" applyBorder="1" applyAlignment="1" applyProtection="1">
      <alignment horizontal="center"/>
      <protection locked="0"/>
    </xf>
    <xf numFmtId="167" fontId="8" fillId="0" borderId="1" xfId="2" applyNumberFormat="1" applyFont="1" applyBorder="1" applyAlignment="1" applyProtection="1">
      <alignment horizontal="center"/>
      <protection locked="0"/>
    </xf>
    <xf numFmtId="167" fontId="3" fillId="0" borderId="2" xfId="2" applyNumberFormat="1" applyFont="1" applyBorder="1" applyAlignment="1">
      <alignment horizontal="center"/>
    </xf>
    <xf numFmtId="0" fontId="3" fillId="0" borderId="0" xfId="0" applyFont="1" applyBorder="1" applyAlignment="1">
      <alignment horizontal="center"/>
    </xf>
    <xf numFmtId="44" fontId="43" fillId="0" borderId="1" xfId="2" applyFont="1" applyBorder="1" applyAlignment="1">
      <alignment horizontal="center"/>
    </xf>
    <xf numFmtId="10" fontId="43" fillId="0" borderId="2" xfId="0" applyNumberFormat="1" applyFont="1" applyBorder="1" applyAlignment="1">
      <alignment horizontal="center"/>
    </xf>
    <xf numFmtId="0" fontId="8" fillId="0" borderId="0" xfId="0" applyFont="1" applyBorder="1" applyAlignment="1" applyProtection="1">
      <alignment horizontal="right"/>
      <protection locked="0"/>
    </xf>
    <xf numFmtId="0" fontId="0" fillId="0" borderId="0" xfId="0" applyFont="1" applyBorder="1" applyAlignment="1">
      <alignment horizontal="right"/>
    </xf>
    <xf numFmtId="0" fontId="8" fillId="0" borderId="0" xfId="0" applyFont="1" applyBorder="1" applyAlignment="1" applyProtection="1">
      <alignment horizontal="left"/>
      <protection locked="0"/>
    </xf>
    <xf numFmtId="14" fontId="8" fillId="0" borderId="0" xfId="0" applyNumberFormat="1" applyFont="1" applyBorder="1" applyAlignment="1" applyProtection="1">
      <alignment horizontal="left"/>
      <protection locked="0"/>
    </xf>
    <xf numFmtId="14" fontId="8" fillId="0" borderId="0" xfId="0" applyNumberFormat="1" applyFont="1" applyBorder="1" applyProtection="1">
      <protection locked="0"/>
    </xf>
    <xf numFmtId="0" fontId="8" fillId="0" borderId="1" xfId="0" applyFont="1" applyBorder="1" applyAlignment="1" applyProtection="1">
      <alignment horizontal="left"/>
      <protection locked="0"/>
    </xf>
    <xf numFmtId="164" fontId="8" fillId="0" borderId="1" xfId="0" applyNumberFormat="1" applyFont="1" applyBorder="1" applyAlignment="1">
      <alignment horizontal="center"/>
    </xf>
    <xf numFmtId="0" fontId="8" fillId="0" borderId="1" xfId="0" applyFont="1" applyBorder="1" applyAlignment="1">
      <alignment horizontal="left"/>
    </xf>
    <xf numFmtId="0" fontId="8" fillId="0" borderId="0" xfId="0" applyFont="1" applyBorder="1" applyAlignment="1" applyProtection="1">
      <alignment horizontal="centerContinuous"/>
    </xf>
    <xf numFmtId="14" fontId="8" fillId="0" borderId="1" xfId="0" applyNumberFormat="1" applyFont="1" applyBorder="1" applyAlignment="1" applyProtection="1">
      <alignment horizontal="left"/>
      <protection locked="0"/>
    </xf>
    <xf numFmtId="0" fontId="0" fillId="0" borderId="1" xfId="0" applyFont="1" applyBorder="1"/>
    <xf numFmtId="0" fontId="0" fillId="0" borderId="0" xfId="0" applyFont="1" applyBorder="1" applyAlignment="1" applyProtection="1"/>
    <xf numFmtId="0" fontId="8" fillId="0" borderId="2" xfId="0" applyFont="1" applyBorder="1" applyAlignment="1" applyProtection="1">
      <alignment horizontal="right"/>
      <protection locked="0"/>
    </xf>
    <xf numFmtId="0" fontId="43" fillId="0" borderId="0" xfId="0" applyFont="1" applyBorder="1" applyAlignment="1"/>
    <xf numFmtId="0" fontId="43" fillId="0" borderId="0" xfId="0" applyFont="1" applyAlignment="1"/>
    <xf numFmtId="164" fontId="8" fillId="0" borderId="1" xfId="0" applyNumberFormat="1" applyFont="1" applyBorder="1" applyProtection="1"/>
    <xf numFmtId="164" fontId="8" fillId="0" borderId="1" xfId="0" applyNumberFormat="1" applyFont="1" applyBorder="1" applyAlignment="1" applyProtection="1">
      <alignment horizontal="left"/>
    </xf>
    <xf numFmtId="0" fontId="8" fillId="4" borderId="10" xfId="0" quotePrefix="1" applyFont="1" applyFill="1" applyBorder="1" applyAlignment="1" applyProtection="1">
      <alignment horizontal="centerContinuous" wrapText="1"/>
    </xf>
    <xf numFmtId="0" fontId="8" fillId="4" borderId="12" xfId="0" quotePrefix="1" applyFont="1" applyFill="1" applyBorder="1" applyAlignment="1" applyProtection="1">
      <alignment horizontal="centerContinuous" wrapText="1"/>
    </xf>
    <xf numFmtId="164" fontId="8" fillId="4" borderId="15" xfId="0" applyNumberFormat="1" applyFont="1" applyFill="1" applyBorder="1" applyAlignment="1" applyProtection="1">
      <alignment horizontal="center" wrapText="1"/>
    </xf>
    <xf numFmtId="3" fontId="8" fillId="4" borderId="15" xfId="0" applyNumberFormat="1" applyFont="1" applyFill="1" applyBorder="1" applyAlignment="1" applyProtection="1">
      <alignment horizontal="center" wrapText="1"/>
    </xf>
    <xf numFmtId="9" fontId="8" fillId="4" borderId="15" xfId="0" applyNumberFormat="1" applyFont="1" applyFill="1" applyBorder="1" applyAlignment="1" applyProtection="1">
      <alignment horizontal="center" wrapText="1"/>
    </xf>
    <xf numFmtId="0" fontId="0" fillId="0" borderId="0" xfId="0" applyFont="1" applyAlignment="1">
      <alignment wrapText="1"/>
    </xf>
    <xf numFmtId="0" fontId="8" fillId="4" borderId="13" xfId="0" applyFont="1" applyFill="1" applyBorder="1" applyAlignment="1" applyProtection="1">
      <alignment horizontal="centerContinuous" wrapText="1"/>
    </xf>
    <xf numFmtId="0" fontId="8" fillId="4" borderId="14" xfId="0" applyFont="1" applyFill="1" applyBorder="1" applyAlignment="1" applyProtection="1">
      <alignment horizontal="centerContinuous" wrapText="1"/>
    </xf>
    <xf numFmtId="164" fontId="8" fillId="4" borderId="16" xfId="0" applyNumberFormat="1" applyFont="1" applyFill="1" applyBorder="1" applyAlignment="1" applyProtection="1">
      <alignment horizontal="center" wrapText="1"/>
    </xf>
    <xf numFmtId="3" fontId="8" fillId="4" borderId="16" xfId="0" applyNumberFormat="1" applyFont="1" applyFill="1" applyBorder="1" applyAlignment="1" applyProtection="1">
      <alignment horizontal="center" wrapText="1"/>
    </xf>
    <xf numFmtId="9" fontId="8" fillId="4" borderId="16" xfId="0" applyNumberFormat="1" applyFont="1" applyFill="1" applyBorder="1" applyAlignment="1" applyProtection="1">
      <alignment horizontal="center" wrapText="1"/>
    </xf>
    <xf numFmtId="164" fontId="8" fillId="4" borderId="16" xfId="0" quotePrefix="1" applyNumberFormat="1" applyFont="1" applyFill="1" applyBorder="1" applyAlignment="1" applyProtection="1">
      <alignment horizontal="center" wrapText="1"/>
    </xf>
    <xf numFmtId="9" fontId="8" fillId="4" borderId="16" xfId="0" applyNumberFormat="1" applyFont="1" applyFill="1" applyBorder="1" applyAlignment="1" applyProtection="1">
      <alignment horizontal="center" vertical="top" wrapText="1"/>
    </xf>
    <xf numFmtId="3" fontId="8" fillId="4" borderId="16" xfId="0" applyNumberFormat="1" applyFont="1" applyFill="1" applyBorder="1" applyAlignment="1" applyProtection="1">
      <alignment horizontal="center" vertical="top" wrapText="1"/>
    </xf>
    <xf numFmtId="0" fontId="8" fillId="4" borderId="16" xfId="0" applyFont="1" applyFill="1" applyBorder="1" applyAlignment="1" applyProtection="1">
      <alignment horizontal="center" vertical="top" wrapText="1"/>
    </xf>
    <xf numFmtId="0" fontId="8" fillId="4" borderId="13" xfId="0" applyFont="1" applyFill="1" applyBorder="1" applyAlignment="1" applyProtection="1">
      <alignment horizontal="center" wrapText="1"/>
    </xf>
    <xf numFmtId="0" fontId="8" fillId="4" borderId="14" xfId="0" applyFont="1" applyFill="1" applyBorder="1" applyAlignment="1" applyProtection="1">
      <alignment horizontal="center" wrapText="1"/>
    </xf>
    <xf numFmtId="0" fontId="8" fillId="4" borderId="6" xfId="0" applyFont="1" applyFill="1" applyBorder="1" applyAlignment="1" applyProtection="1">
      <alignment horizontal="left" wrapText="1"/>
    </xf>
    <xf numFmtId="0" fontId="8" fillId="4" borderId="4" xfId="0" applyFont="1" applyFill="1" applyBorder="1" applyAlignment="1" applyProtection="1">
      <alignment horizontal="center" wrapText="1"/>
    </xf>
    <xf numFmtId="164" fontId="8" fillId="4" borderId="5" xfId="0" applyNumberFormat="1" applyFont="1" applyFill="1" applyBorder="1" applyAlignment="1" applyProtection="1">
      <alignment horizontal="center" wrapText="1"/>
    </xf>
    <xf numFmtId="3" fontId="8" fillId="4" borderId="5" xfId="0" applyNumberFormat="1" applyFont="1" applyFill="1" applyBorder="1" applyAlignment="1" applyProtection="1">
      <alignment horizontal="center" vertical="top" wrapText="1"/>
    </xf>
    <xf numFmtId="0" fontId="8" fillId="4" borderId="5" xfId="0" applyFont="1" applyFill="1" applyBorder="1" applyAlignment="1" applyProtection="1">
      <alignment horizontal="center" wrapText="1"/>
    </xf>
    <xf numFmtId="9" fontId="8" fillId="4" borderId="5" xfId="0" applyNumberFormat="1" applyFont="1" applyFill="1" applyBorder="1" applyAlignment="1" applyProtection="1">
      <alignment horizontal="center" wrapText="1"/>
    </xf>
    <xf numFmtId="0" fontId="0" fillId="11" borderId="0" xfId="2" quotePrefix="1" applyNumberFormat="1" applyFont="1" applyFill="1" applyAlignment="1">
      <alignment horizontal="left"/>
    </xf>
    <xf numFmtId="0" fontId="4" fillId="0" borderId="3" xfId="0" applyFont="1" applyFill="1" applyBorder="1" applyAlignment="1" applyProtection="1">
      <alignment horizontal="center"/>
    </xf>
    <xf numFmtId="0" fontId="11" fillId="0" borderId="22" xfId="0" applyFont="1" applyBorder="1" applyAlignment="1" applyProtection="1">
      <alignment horizontal="center" vertical="top"/>
    </xf>
    <xf numFmtId="0" fontId="0" fillId="0" borderId="0" xfId="0" quotePrefix="1"/>
    <xf numFmtId="167" fontId="0" fillId="11" borderId="0" xfId="2" quotePrefix="1" applyNumberFormat="1" applyFont="1" applyFill="1"/>
    <xf numFmtId="0" fontId="0" fillId="11" borderId="0" xfId="0" quotePrefix="1" applyFill="1"/>
    <xf numFmtId="49" fontId="3" fillId="0" borderId="0" xfId="2" quotePrefix="1" applyNumberFormat="1" applyFont="1"/>
    <xf numFmtId="167" fontId="2" fillId="0" borderId="0" xfId="2" applyNumberFormat="1" applyFont="1"/>
    <xf numFmtId="168" fontId="3" fillId="0" borderId="0" xfId="5" applyNumberFormat="1" applyFont="1" applyBorder="1"/>
    <xf numFmtId="167" fontId="7" fillId="0" borderId="0" xfId="0" applyNumberFormat="1" applyFont="1" applyBorder="1" applyProtection="1">
      <protection locked="0"/>
    </xf>
    <xf numFmtId="40" fontId="7" fillId="0" borderId="0" xfId="0" applyNumberFormat="1" applyFont="1" applyBorder="1" applyAlignment="1" applyProtection="1">
      <alignment horizontal="right"/>
      <protection locked="0"/>
    </xf>
    <xf numFmtId="0" fontId="11" fillId="0" borderId="22" xfId="0" applyFont="1" applyBorder="1" applyAlignment="1" applyProtection="1">
      <alignment horizontal="center"/>
    </xf>
    <xf numFmtId="0" fontId="0" fillId="0" borderId="0" xfId="0" quotePrefix="1" applyFont="1" applyAlignment="1">
      <alignment vertical="top"/>
    </xf>
    <xf numFmtId="0" fontId="28" fillId="0" borderId="0" xfId="0" applyFont="1" applyAlignment="1">
      <alignment vertical="top"/>
    </xf>
    <xf numFmtId="0" fontId="0" fillId="0" borderId="0" xfId="0" applyFont="1" applyBorder="1" applyAlignment="1">
      <alignment vertical="top"/>
    </xf>
    <xf numFmtId="0" fontId="28" fillId="0" borderId="0" xfId="0" applyFont="1" applyBorder="1" applyAlignment="1">
      <alignment vertical="top"/>
    </xf>
    <xf numFmtId="0" fontId="39" fillId="0" borderId="0" xfId="0" applyFont="1" applyBorder="1" applyAlignment="1">
      <alignment horizontal="center" vertical="top" wrapText="1"/>
    </xf>
    <xf numFmtId="0" fontId="28" fillId="0" borderId="0" xfId="0" applyFont="1" applyBorder="1" applyAlignment="1">
      <alignment horizontal="center" vertical="top"/>
    </xf>
    <xf numFmtId="0" fontId="12" fillId="0" borderId="0" xfId="0" applyFont="1" applyAlignment="1">
      <alignment vertical="top"/>
    </xf>
    <xf numFmtId="0" fontId="4" fillId="0" borderId="0" xfId="6" applyFont="1" applyAlignment="1">
      <alignment horizontal="right"/>
    </xf>
    <xf numFmtId="0" fontId="8" fillId="0" borderId="18" xfId="6" applyFont="1" applyBorder="1"/>
    <xf numFmtId="0" fontId="4" fillId="0" borderId="0" xfId="0" applyFont="1" applyBorder="1" applyAlignment="1" applyProtection="1">
      <alignment vertical="top"/>
    </xf>
    <xf numFmtId="167" fontId="44" fillId="0" borderId="0" xfId="2" applyNumberFormat="1" applyFont="1"/>
    <xf numFmtId="167" fontId="44" fillId="0" borderId="0" xfId="2" quotePrefix="1" applyNumberFormat="1" applyFont="1"/>
    <xf numFmtId="0" fontId="8" fillId="0" borderId="0" xfId="0" applyFont="1" applyAlignment="1" applyProtection="1">
      <alignment horizontal="right"/>
    </xf>
    <xf numFmtId="0" fontId="8" fillId="0" borderId="0" xfId="0" applyFont="1" applyBorder="1" applyAlignment="1" applyProtection="1">
      <alignment horizontal="right"/>
    </xf>
    <xf numFmtId="14" fontId="8" fillId="0" borderId="1" xfId="0" applyNumberFormat="1" applyFont="1" applyBorder="1" applyProtection="1"/>
    <xf numFmtId="0" fontId="8" fillId="0" borderId="0" xfId="0" applyFont="1" applyAlignment="1">
      <alignment horizontal="right"/>
    </xf>
    <xf numFmtId="167" fontId="8" fillId="0" borderId="22" xfId="2" applyNumberFormat="1" applyFont="1" applyBorder="1"/>
    <xf numFmtId="0" fontId="8" fillId="0" borderId="0" xfId="6" applyFont="1" applyAlignment="1"/>
    <xf numFmtId="14" fontId="7" fillId="0" borderId="1" xfId="0" applyNumberFormat="1" applyFont="1" applyBorder="1" applyAlignment="1" applyProtection="1">
      <alignment horizontal="center"/>
      <protection locked="0"/>
    </xf>
    <xf numFmtId="0" fontId="7" fillId="0" borderId="1" xfId="0" applyFont="1" applyBorder="1" applyAlignment="1" applyProtection="1">
      <alignment horizontal="left"/>
      <protection locked="0"/>
    </xf>
    <xf numFmtId="8" fontId="1" fillId="0" borderId="22" xfId="2" applyNumberFormat="1" applyFont="1" applyBorder="1" applyAlignment="1">
      <alignment vertical="center"/>
    </xf>
    <xf numFmtId="10" fontId="4" fillId="0" borderId="22" xfId="2" applyNumberFormat="1" applyFont="1" applyBorder="1" applyAlignment="1">
      <alignment vertical="center"/>
    </xf>
    <xf numFmtId="44" fontId="4" fillId="0" borderId="22" xfId="2" applyNumberFormat="1" applyFont="1" applyBorder="1" applyAlignment="1">
      <alignment vertical="center"/>
    </xf>
    <xf numFmtId="44" fontId="4" fillId="0" borderId="1" xfId="2" applyNumberFormat="1" applyFont="1" applyBorder="1" applyAlignment="1">
      <alignment vertical="center"/>
    </xf>
    <xf numFmtId="10" fontId="4" fillId="0" borderId="1" xfId="2" applyNumberFormat="1" applyFont="1" applyBorder="1" applyAlignment="1">
      <alignment vertical="center"/>
    </xf>
    <xf numFmtId="5" fontId="8" fillId="0" borderId="1" xfId="2" applyNumberFormat="1" applyFont="1" applyBorder="1"/>
    <xf numFmtId="167" fontId="47" fillId="0" borderId="0" xfId="2" quotePrefix="1" applyNumberFormat="1" applyFont="1"/>
    <xf numFmtId="168" fontId="0" fillId="0" borderId="8" xfId="5" applyNumberFormat="1" applyFont="1" applyBorder="1"/>
    <xf numFmtId="166" fontId="8" fillId="0" borderId="1" xfId="3" applyNumberFormat="1" applyFont="1" applyBorder="1"/>
    <xf numFmtId="0" fontId="8" fillId="4" borderId="16" xfId="0" applyFont="1" applyFill="1" applyBorder="1" applyAlignment="1" applyProtection="1">
      <alignment horizontal="center" wrapText="1"/>
    </xf>
    <xf numFmtId="0" fontId="48" fillId="0" borderId="0" xfId="0" applyFont="1" applyBorder="1" applyProtection="1"/>
    <xf numFmtId="0" fontId="49" fillId="0" borderId="0" xfId="0" applyFont="1" applyAlignment="1">
      <alignment horizontal="centerContinuous"/>
    </xf>
    <xf numFmtId="0" fontId="50" fillId="0" borderId="0" xfId="0" applyFont="1"/>
    <xf numFmtId="168" fontId="0" fillId="0" borderId="0" xfId="5" applyNumberFormat="1" applyFont="1" applyFill="1"/>
    <xf numFmtId="167" fontId="3" fillId="0" borderId="0" xfId="2" applyNumberFormat="1" applyFont="1" applyFill="1"/>
    <xf numFmtId="0" fontId="0" fillId="0" borderId="33" xfId="0" applyBorder="1" applyAlignment="1">
      <alignment wrapText="1"/>
    </xf>
    <xf numFmtId="0" fontId="0" fillId="0" borderId="34" xfId="0" applyBorder="1" applyAlignment="1">
      <alignment wrapText="1"/>
    </xf>
    <xf numFmtId="0" fontId="31" fillId="8" borderId="32" xfId="0" applyFont="1" applyFill="1" applyBorder="1"/>
    <xf numFmtId="167" fontId="3" fillId="12" borderId="0" xfId="2" quotePrefix="1" applyNumberFormat="1" applyFont="1" applyFill="1"/>
    <xf numFmtId="167" fontId="1" fillId="12" borderId="31" xfId="2" quotePrefix="1" applyNumberFormat="1" applyFont="1" applyFill="1" applyBorder="1"/>
    <xf numFmtId="2" fontId="9" fillId="0" borderId="2" xfId="0" applyNumberFormat="1" applyFont="1" applyBorder="1" applyAlignment="1" applyProtection="1">
      <alignment horizontal="center"/>
      <protection locked="0"/>
    </xf>
    <xf numFmtId="0" fontId="1" fillId="0" borderId="22" xfId="0" applyFont="1" applyBorder="1" applyAlignment="1">
      <alignment horizontal="center"/>
    </xf>
    <xf numFmtId="168" fontId="0" fillId="0" borderId="1" xfId="5" applyNumberFormat="1" applyFont="1" applyBorder="1" applyAlignment="1"/>
    <xf numFmtId="0" fontId="1" fillId="0" borderId="0" xfId="0" applyFont="1" applyAlignment="1">
      <alignment horizontal="right"/>
    </xf>
    <xf numFmtId="166" fontId="8" fillId="0" borderId="0" xfId="3" applyNumberFormat="1" applyFont="1" applyBorder="1"/>
    <xf numFmtId="44" fontId="4" fillId="0" borderId="22" xfId="2" applyNumberFormat="1" applyFont="1" applyBorder="1"/>
    <xf numFmtId="0" fontId="0" fillId="0" borderId="0" xfId="0" applyFont="1" applyAlignment="1">
      <alignment horizontal="left" vertical="top" wrapText="1"/>
    </xf>
    <xf numFmtId="0" fontId="39" fillId="0" borderId="0" xfId="0" applyFont="1" applyBorder="1" applyAlignment="1">
      <alignment horizontal="center" wrapText="1"/>
    </xf>
    <xf numFmtId="0" fontId="16" fillId="7" borderId="23" xfId="0" applyFont="1" applyFill="1" applyBorder="1" applyAlignment="1">
      <alignment horizontal="center" wrapText="1"/>
    </xf>
    <xf numFmtId="0" fontId="16" fillId="7" borderId="25" xfId="0" applyFont="1" applyFill="1" applyBorder="1" applyAlignment="1">
      <alignment horizontal="center" wrapText="1"/>
    </xf>
    <xf numFmtId="0" fontId="5" fillId="0" borderId="0" xfId="0" applyFont="1" applyBorder="1" applyAlignment="1">
      <alignment horizontal="center" wrapText="1"/>
    </xf>
    <xf numFmtId="0" fontId="0" fillId="0" borderId="9" xfId="0" applyBorder="1" applyAlignment="1">
      <alignment horizontal="left" vertical="top" wrapText="1"/>
    </xf>
    <xf numFmtId="0" fontId="0" fillId="0" borderId="2"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40" fillId="0" borderId="23" xfId="0" applyFont="1" applyFill="1" applyBorder="1" applyAlignment="1">
      <alignment horizontal="center"/>
    </xf>
    <xf numFmtId="0" fontId="40" fillId="0" borderId="24" xfId="0" applyFont="1" applyFill="1" applyBorder="1" applyAlignment="1">
      <alignment horizontal="center"/>
    </xf>
    <xf numFmtId="0" fontId="40" fillId="0" borderId="25" xfId="0" applyFont="1" applyFill="1" applyBorder="1" applyAlignment="1">
      <alignment horizontal="center"/>
    </xf>
    <xf numFmtId="0" fontId="13" fillId="8" borderId="28" xfId="0" applyFont="1" applyFill="1" applyBorder="1" applyAlignment="1">
      <alignment horizontal="center" vertical="top" wrapText="1"/>
    </xf>
    <xf numFmtId="0" fontId="13" fillId="8" borderId="29" xfId="0" applyFont="1" applyFill="1" applyBorder="1" applyAlignment="1">
      <alignment horizontal="center" vertical="top" wrapText="1"/>
    </xf>
    <xf numFmtId="0" fontId="13" fillId="8" borderId="30" xfId="0" applyFont="1" applyFill="1" applyBorder="1" applyAlignment="1">
      <alignment horizontal="center" vertical="top" wrapText="1"/>
    </xf>
    <xf numFmtId="0" fontId="13" fillId="9" borderId="28" xfId="0" applyFont="1" applyFill="1" applyBorder="1" applyAlignment="1">
      <alignment horizontal="center" vertical="top" wrapText="1"/>
    </xf>
    <xf numFmtId="0" fontId="13" fillId="9" borderId="29" xfId="0" applyFont="1" applyFill="1" applyBorder="1" applyAlignment="1">
      <alignment horizontal="center" vertical="top" wrapText="1"/>
    </xf>
    <xf numFmtId="0" fontId="13" fillId="9" borderId="30" xfId="0" applyFont="1" applyFill="1" applyBorder="1" applyAlignment="1">
      <alignment horizontal="center" vertical="top" wrapText="1"/>
    </xf>
    <xf numFmtId="0" fontId="11" fillId="0" borderId="23" xfId="0" applyFont="1" applyBorder="1" applyAlignment="1" applyProtection="1">
      <alignment horizontal="center"/>
    </xf>
    <xf numFmtId="0" fontId="11" fillId="0" borderId="24" xfId="0" applyFont="1" applyBorder="1" applyAlignment="1" applyProtection="1">
      <alignment horizontal="center"/>
    </xf>
    <xf numFmtId="0" fontId="11" fillId="0" borderId="25" xfId="0" applyFont="1" applyBorder="1" applyAlignment="1" applyProtection="1">
      <alignment horizontal="center"/>
    </xf>
    <xf numFmtId="0" fontId="13" fillId="12" borderId="28" xfId="0" applyFont="1" applyFill="1" applyBorder="1" applyAlignment="1">
      <alignment horizontal="center" vertical="top" wrapText="1"/>
    </xf>
    <xf numFmtId="0" fontId="13" fillId="12" borderId="29" xfId="0" applyFont="1" applyFill="1" applyBorder="1" applyAlignment="1">
      <alignment horizontal="center" vertical="top" wrapText="1"/>
    </xf>
    <xf numFmtId="0" fontId="13" fillId="12" borderId="30" xfId="0" applyFont="1" applyFill="1" applyBorder="1" applyAlignment="1">
      <alignment horizontal="center" vertical="top" wrapText="1"/>
    </xf>
    <xf numFmtId="0" fontId="13" fillId="13" borderId="28" xfId="0" applyFont="1" applyFill="1" applyBorder="1" applyAlignment="1">
      <alignment horizontal="center" vertical="top" wrapText="1"/>
    </xf>
    <xf numFmtId="0" fontId="13" fillId="13" borderId="29" xfId="0" applyFont="1" applyFill="1" applyBorder="1" applyAlignment="1">
      <alignment horizontal="center" vertical="top" wrapText="1"/>
    </xf>
    <xf numFmtId="0" fontId="13" fillId="13" borderId="30" xfId="0" applyFont="1" applyFill="1" applyBorder="1" applyAlignment="1">
      <alignment horizontal="center" vertical="top" wrapText="1"/>
    </xf>
    <xf numFmtId="0" fontId="4" fillId="0" borderId="23" xfId="0" applyFont="1" applyFill="1" applyBorder="1" applyAlignment="1" applyProtection="1">
      <alignment horizontal="center"/>
    </xf>
    <xf numFmtId="0" fontId="4" fillId="0" borderId="24" xfId="0" applyFont="1" applyFill="1" applyBorder="1" applyAlignment="1" applyProtection="1">
      <alignment horizontal="center"/>
    </xf>
    <xf numFmtId="0" fontId="4" fillId="0" borderId="25" xfId="0" applyFont="1" applyFill="1" applyBorder="1" applyAlignment="1" applyProtection="1">
      <alignment horizontal="center"/>
    </xf>
    <xf numFmtId="0" fontId="1" fillId="0" borderId="28" xfId="0" applyFont="1" applyBorder="1" applyAlignment="1">
      <alignment horizontal="center" wrapText="1"/>
    </xf>
    <xf numFmtId="0" fontId="1" fillId="0" borderId="29" xfId="0" applyFont="1" applyBorder="1" applyAlignment="1">
      <alignment horizontal="center" wrapText="1"/>
    </xf>
    <xf numFmtId="0" fontId="1" fillId="0" borderId="30" xfId="0" applyFont="1" applyBorder="1" applyAlignment="1">
      <alignment horizontal="center" wrapText="1"/>
    </xf>
    <xf numFmtId="0" fontId="13" fillId="3" borderId="28" xfId="0" applyFont="1" applyFill="1" applyBorder="1" applyAlignment="1">
      <alignment horizontal="center" vertical="top" wrapText="1"/>
    </xf>
    <xf numFmtId="0" fontId="13" fillId="3" borderId="29" xfId="0" applyFont="1" applyFill="1" applyBorder="1" applyAlignment="1">
      <alignment horizontal="center" vertical="top" wrapText="1"/>
    </xf>
    <xf numFmtId="0" fontId="13" fillId="3" borderId="30" xfId="0" applyFont="1" applyFill="1" applyBorder="1" applyAlignment="1">
      <alignment horizontal="center" vertical="top" wrapText="1"/>
    </xf>
    <xf numFmtId="0" fontId="13" fillId="3" borderId="17" xfId="0" applyFont="1" applyFill="1" applyBorder="1" applyAlignment="1">
      <alignment horizontal="center" vertical="top"/>
    </xf>
    <xf numFmtId="0" fontId="13" fillId="3" borderId="19" xfId="0" applyFont="1" applyFill="1" applyBorder="1" applyAlignment="1">
      <alignment horizontal="center" vertical="top"/>
    </xf>
    <xf numFmtId="0" fontId="13" fillId="3" borderId="26" xfId="0" applyFont="1" applyFill="1" applyBorder="1" applyAlignment="1">
      <alignment horizontal="center" vertical="top"/>
    </xf>
    <xf numFmtId="0" fontId="13" fillId="3" borderId="27" xfId="0" applyFont="1" applyFill="1" applyBorder="1" applyAlignment="1">
      <alignment horizontal="center" vertical="top"/>
    </xf>
    <xf numFmtId="0" fontId="13" fillId="3" borderId="20" xfId="0" applyFont="1" applyFill="1" applyBorder="1" applyAlignment="1">
      <alignment horizontal="center" vertical="top"/>
    </xf>
    <xf numFmtId="0" fontId="13" fillId="3" borderId="21" xfId="0" applyFont="1" applyFill="1" applyBorder="1" applyAlignment="1">
      <alignment horizontal="center" vertical="top"/>
    </xf>
    <xf numFmtId="0" fontId="8" fillId="4" borderId="15" xfId="0" applyFont="1" applyFill="1" applyBorder="1" applyAlignment="1" applyProtection="1">
      <alignment horizontal="center" wrapText="1"/>
    </xf>
    <xf numFmtId="0" fontId="8" fillId="4" borderId="16" xfId="0" applyFont="1" applyFill="1" applyBorder="1" applyAlignment="1" applyProtection="1">
      <alignment horizontal="center" wrapText="1"/>
    </xf>
    <xf numFmtId="0" fontId="34" fillId="2" borderId="0" xfId="0" applyFont="1" applyFill="1" applyAlignment="1">
      <alignment horizontal="center"/>
    </xf>
    <xf numFmtId="0" fontId="4" fillId="0" borderId="23" xfId="6" applyFont="1" applyBorder="1" applyAlignment="1">
      <alignment horizontal="center"/>
    </xf>
    <xf numFmtId="0" fontId="4" fillId="0" borderId="24" xfId="6" applyFont="1" applyBorder="1" applyAlignment="1">
      <alignment horizontal="center"/>
    </xf>
    <xf numFmtId="0" fontId="4" fillId="0" borderId="25" xfId="6" applyFont="1" applyBorder="1" applyAlignment="1">
      <alignment horizontal="center"/>
    </xf>
    <xf numFmtId="0" fontId="34" fillId="2" borderId="0" xfId="0" applyFont="1" applyFill="1" applyAlignment="1">
      <alignment horizontal="center" wrapText="1"/>
    </xf>
    <xf numFmtId="172" fontId="8" fillId="0" borderId="0" xfId="0" applyNumberFormat="1" applyFont="1" applyProtection="1"/>
  </cellXfs>
  <cellStyles count="7">
    <cellStyle name="Comma" xfId="5" builtinId="3"/>
    <cellStyle name="Comma [0]" xfId="1" builtinId="6"/>
    <cellStyle name="Currency" xfId="2" builtinId="4"/>
    <cellStyle name="Hyperlink" xfId="4" builtinId="8"/>
    <cellStyle name="Normal" xfId="0" builtinId="0"/>
    <cellStyle name="Normal_MSF_2008-Rate" xfId="6"/>
    <cellStyle name="Percent" xfId="3"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CDF5FF"/>
      <color rgb="FFAEECEB"/>
      <color rgb="FF84E2E0"/>
      <color rgb="FFC3F9D1"/>
      <color rgb="FF54EE7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racle\SmartView\bin\HsTbar.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hsdescription"/>
      <definedName name="HsGetValue"/>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5"/>
  <sheetViews>
    <sheetView showGridLines="0" tabSelected="1" zoomScaleNormal="100" workbookViewId="0">
      <selection activeCell="C121" sqref="C121"/>
    </sheetView>
  </sheetViews>
  <sheetFormatPr defaultColWidth="9.1796875" defaultRowHeight="13"/>
  <cols>
    <col min="1" max="1" width="2.81640625" style="315" customWidth="1"/>
    <col min="2" max="2" width="3.7265625" style="315" customWidth="1"/>
    <col min="3" max="3" width="9.54296875" style="315" customWidth="1"/>
    <col min="4" max="4" width="6.54296875" style="315" customWidth="1"/>
    <col min="5" max="5" width="14.26953125" style="315" customWidth="1"/>
    <col min="6" max="6" width="10.54296875" style="315" customWidth="1"/>
    <col min="7" max="7" width="5.54296875" style="315" customWidth="1"/>
    <col min="8" max="8" width="8.54296875" style="315" customWidth="1"/>
    <col min="9" max="9" width="2.26953125" style="315" customWidth="1"/>
    <col min="10" max="10" width="8.453125" style="315" customWidth="1"/>
    <col min="11" max="11" width="3.7265625" style="315" customWidth="1"/>
    <col min="12" max="12" width="19.36328125" style="79" customWidth="1"/>
    <col min="13" max="13" width="11.54296875" style="331" customWidth="1"/>
    <col min="14" max="14" width="1.26953125" style="331" customWidth="1"/>
    <col min="15" max="15" width="11.1796875" style="18" customWidth="1"/>
    <col min="16" max="16" width="2.453125" style="331" customWidth="1"/>
    <col min="17" max="17" width="2.81640625" style="331" customWidth="1"/>
    <col min="18" max="18" width="1.7265625" style="331" customWidth="1"/>
    <col min="19" max="236" width="10.7265625" style="331" customWidth="1"/>
    <col min="237" max="16384" width="9.1796875" style="331"/>
  </cols>
  <sheetData>
    <row r="1" spans="1:17" s="63" customFormat="1" ht="15.5">
      <c r="A1" s="67" t="s">
        <v>196</v>
      </c>
      <c r="B1" s="49"/>
      <c r="C1" s="49"/>
      <c r="D1" s="49"/>
      <c r="E1" s="49"/>
      <c r="F1" s="49"/>
      <c r="G1" s="315"/>
      <c r="H1" s="49"/>
      <c r="J1" s="49"/>
      <c r="K1" s="49"/>
      <c r="L1" s="49"/>
      <c r="M1" s="49"/>
      <c r="N1" s="49"/>
      <c r="O1" s="50"/>
      <c r="P1" s="50"/>
      <c r="Q1" s="73"/>
    </row>
    <row r="2" spans="1:17" s="63" customFormat="1" ht="12.75" customHeight="1">
      <c r="A2" s="67" t="s">
        <v>197</v>
      </c>
      <c r="B2" s="1"/>
      <c r="C2" s="1"/>
      <c r="D2" s="1"/>
      <c r="E2" s="1"/>
      <c r="F2" s="1"/>
      <c r="G2" s="1"/>
      <c r="H2" s="1"/>
      <c r="J2" s="1"/>
      <c r="K2" s="1"/>
      <c r="L2" s="74"/>
      <c r="M2" s="3"/>
      <c r="N2" s="3"/>
      <c r="O2" s="2"/>
    </row>
    <row r="3" spans="1:17" s="213" customFormat="1" ht="26" customHeight="1">
      <c r="A3" s="4"/>
      <c r="B3" s="30"/>
      <c r="C3" s="4"/>
      <c r="D3" s="4"/>
      <c r="E3" s="574"/>
      <c r="F3" s="4"/>
      <c r="G3" s="4"/>
      <c r="H3" s="4"/>
      <c r="I3" s="4"/>
      <c r="J3" s="4"/>
      <c r="K3" s="4"/>
      <c r="M3" s="218"/>
      <c r="N3" s="218"/>
      <c r="O3" s="5"/>
    </row>
    <row r="4" spans="1:17" s="316" customFormat="1" ht="18" customHeight="1">
      <c r="A4" s="166" t="s">
        <v>201</v>
      </c>
      <c r="B4" s="213"/>
      <c r="C4" s="32"/>
      <c r="D4" s="32"/>
      <c r="E4" s="9"/>
      <c r="F4" s="9"/>
      <c r="G4" s="9"/>
      <c r="H4" s="9"/>
      <c r="I4" s="9"/>
      <c r="J4" s="9"/>
      <c r="L4" s="558" t="s">
        <v>200</v>
      </c>
      <c r="M4" s="561" t="str">
        <f>""</f>
        <v/>
      </c>
      <c r="N4" s="309"/>
      <c r="O4" s="309"/>
    </row>
    <row r="5" spans="1:17" s="316" customFormat="1" ht="18" customHeight="1">
      <c r="A5" s="166" t="s">
        <v>203</v>
      </c>
      <c r="B5" s="213"/>
      <c r="C5" s="32"/>
      <c r="D5" s="32"/>
      <c r="E5" s="9"/>
      <c r="F5" s="9"/>
      <c r="G5" s="9"/>
      <c r="H5" s="9"/>
      <c r="I5" s="9"/>
      <c r="J5" s="9"/>
      <c r="L5" s="558" t="s">
        <v>183</v>
      </c>
    </row>
    <row r="6" spans="1:17" s="316" customFormat="1" ht="18" customHeight="1">
      <c r="A6" s="319" t="s">
        <v>380</v>
      </c>
      <c r="D6" s="32"/>
      <c r="E6" s="562"/>
      <c r="F6" s="9"/>
      <c r="G6" s="9"/>
      <c r="H6" s="9"/>
      <c r="I6" s="9"/>
      <c r="J6" s="9"/>
      <c r="L6" s="558" t="s">
        <v>199</v>
      </c>
      <c r="M6" s="318"/>
      <c r="N6" s="318"/>
      <c r="O6" s="86"/>
    </row>
    <row r="7" spans="1:17" s="316" customFormat="1" ht="18" customHeight="1">
      <c r="A7" s="319" t="s">
        <v>95</v>
      </c>
      <c r="B7" s="320"/>
      <c r="C7" s="297"/>
      <c r="D7" s="33"/>
      <c r="E7" s="310"/>
      <c r="F7" s="33"/>
      <c r="G7" s="108"/>
      <c r="H7" s="33"/>
      <c r="I7" s="33"/>
      <c r="K7" s="317"/>
      <c r="L7" s="33"/>
      <c r="O7" s="13"/>
    </row>
    <row r="8" spans="1:17" s="316" customFormat="1" ht="10.5" customHeight="1">
      <c r="A8" s="319"/>
      <c r="B8" s="320"/>
      <c r="C8" s="297"/>
      <c r="D8" s="33"/>
      <c r="E8" s="33"/>
      <c r="F8" s="33"/>
      <c r="G8" s="108"/>
      <c r="H8" s="33"/>
      <c r="I8" s="33"/>
      <c r="K8" s="317"/>
      <c r="L8" s="33"/>
      <c r="O8" s="13"/>
    </row>
    <row r="9" spans="1:17" ht="18" customHeight="1">
      <c r="A9" s="341" t="s">
        <v>186</v>
      </c>
      <c r="B9" s="25"/>
      <c r="C9" s="331"/>
      <c r="D9" s="341"/>
      <c r="E9" s="341"/>
      <c r="F9" s="341"/>
      <c r="G9" s="341"/>
      <c r="H9" s="341"/>
      <c r="I9" s="341"/>
      <c r="J9" s="341"/>
      <c r="K9" s="341"/>
      <c r="L9" s="78"/>
      <c r="M9" s="46"/>
      <c r="N9" s="46"/>
      <c r="O9" s="46"/>
    </row>
    <row r="10" spans="1:17" ht="13.5">
      <c r="A10" s="341" t="s">
        <v>96</v>
      </c>
      <c r="B10" s="341"/>
      <c r="C10" s="331"/>
      <c r="D10" s="341"/>
      <c r="E10" s="341"/>
      <c r="F10" s="341"/>
      <c r="G10" s="341"/>
      <c r="H10" s="341"/>
      <c r="I10" s="341"/>
      <c r="J10" s="341"/>
      <c r="K10" s="341"/>
      <c r="L10" s="78"/>
      <c r="M10" s="46"/>
      <c r="N10" s="46"/>
      <c r="O10" s="48"/>
    </row>
    <row r="11" spans="1:17" ht="10.5" customHeight="1">
      <c r="A11" s="345"/>
      <c r="B11" s="341"/>
      <c r="C11" s="341"/>
      <c r="D11" s="341"/>
      <c r="E11" s="341"/>
      <c r="F11" s="341"/>
      <c r="G11" s="341"/>
      <c r="H11" s="341"/>
      <c r="I11" s="341"/>
      <c r="J11" s="341"/>
      <c r="K11" s="341"/>
      <c r="L11" s="78"/>
      <c r="M11" s="46"/>
      <c r="N11" s="46"/>
      <c r="O11" s="48"/>
    </row>
    <row r="12" spans="1:17" ht="13.5">
      <c r="A12" s="345"/>
      <c r="B12" s="341"/>
      <c r="C12" s="57" t="s">
        <v>209</v>
      </c>
      <c r="D12" s="80"/>
      <c r="E12" s="80"/>
      <c r="F12" s="80"/>
      <c r="G12" s="51"/>
      <c r="H12" s="312" t="s">
        <v>35</v>
      </c>
      <c r="I12" s="313" t="s">
        <v>340</v>
      </c>
      <c r="J12" s="314"/>
      <c r="K12" s="313" t="s">
        <v>421</v>
      </c>
      <c r="L12" s="383"/>
      <c r="M12" s="314" t="s">
        <v>93</v>
      </c>
      <c r="N12" s="314" t="s">
        <v>94</v>
      </c>
      <c r="P12" s="323"/>
    </row>
    <row r="13" spans="1:17" s="505" customFormat="1">
      <c r="A13" s="502"/>
      <c r="B13" s="341" t="s">
        <v>54</v>
      </c>
      <c r="C13" s="57"/>
      <c r="D13" s="57"/>
      <c r="E13" s="57"/>
      <c r="F13" s="57"/>
      <c r="G13" s="57"/>
      <c r="H13" s="52"/>
      <c r="I13" s="100"/>
      <c r="J13" s="91"/>
      <c r="K13" s="80"/>
      <c r="L13" s="51"/>
      <c r="M13" s="88"/>
      <c r="N13" s="384"/>
      <c r="O13" s="503"/>
      <c r="P13" s="504"/>
    </row>
    <row r="14" spans="1:17" s="505" customFormat="1">
      <c r="A14" s="502"/>
      <c r="B14" s="341" t="s">
        <v>55</v>
      </c>
      <c r="C14" s="87"/>
      <c r="D14" s="87"/>
      <c r="E14" s="87"/>
      <c r="F14" s="87"/>
      <c r="G14" s="87"/>
      <c r="H14" s="89"/>
      <c r="I14" s="101"/>
      <c r="J14" s="102"/>
      <c r="K14" s="90"/>
      <c r="L14" s="98"/>
      <c r="M14" s="88"/>
      <c r="N14" s="384"/>
      <c r="O14" s="503"/>
      <c r="P14" s="504"/>
    </row>
    <row r="15" spans="1:17" s="505" customFormat="1">
      <c r="A15" s="502"/>
      <c r="B15" s="341" t="s">
        <v>56</v>
      </c>
      <c r="C15" s="87"/>
      <c r="D15" s="87"/>
      <c r="E15" s="87"/>
      <c r="F15" s="87"/>
      <c r="G15" s="87"/>
      <c r="H15" s="89"/>
      <c r="I15" s="99"/>
      <c r="J15" s="98"/>
      <c r="K15" s="90"/>
      <c r="L15" s="98"/>
      <c r="M15" s="88"/>
      <c r="N15" s="384"/>
      <c r="O15" s="503"/>
      <c r="P15" s="504"/>
    </row>
    <row r="16" spans="1:17" s="505" customFormat="1">
      <c r="A16" s="502"/>
      <c r="B16" s="341" t="s">
        <v>57</v>
      </c>
      <c r="C16" s="87"/>
      <c r="D16" s="87"/>
      <c r="E16" s="87"/>
      <c r="F16" s="87"/>
      <c r="G16" s="87"/>
      <c r="H16" s="89"/>
      <c r="I16" s="101"/>
      <c r="J16" s="102"/>
      <c r="K16" s="90"/>
      <c r="L16" s="98"/>
      <c r="M16" s="88"/>
      <c r="N16" s="384"/>
      <c r="O16" s="503"/>
      <c r="P16" s="504"/>
    </row>
    <row r="17" spans="1:16" s="505" customFormat="1">
      <c r="A17" s="502"/>
      <c r="B17" s="341" t="s">
        <v>58</v>
      </c>
      <c r="C17" s="87"/>
      <c r="D17" s="87"/>
      <c r="E17" s="87"/>
      <c r="F17" s="87"/>
      <c r="G17" s="87"/>
      <c r="H17" s="89"/>
      <c r="I17" s="101"/>
      <c r="J17" s="102"/>
      <c r="K17" s="90"/>
      <c r="L17" s="98"/>
      <c r="M17" s="88"/>
      <c r="N17" s="384"/>
      <c r="O17" s="503"/>
      <c r="P17" s="504"/>
    </row>
    <row r="18" spans="1:16" s="505" customFormat="1">
      <c r="A18" s="502"/>
      <c r="B18" s="341" t="s">
        <v>210</v>
      </c>
      <c r="C18" s="87"/>
      <c r="D18" s="87"/>
      <c r="E18" s="87"/>
      <c r="F18" s="87"/>
      <c r="G18" s="87"/>
      <c r="H18" s="89"/>
      <c r="I18" s="101"/>
      <c r="J18" s="102"/>
      <c r="K18" s="90"/>
      <c r="L18" s="98"/>
      <c r="M18" s="88"/>
      <c r="N18" s="384"/>
      <c r="O18" s="503"/>
      <c r="P18" s="504"/>
    </row>
    <row r="19" spans="1:16" s="505" customFormat="1">
      <c r="A19" s="502"/>
      <c r="B19" s="341" t="s">
        <v>211</v>
      </c>
      <c r="C19" s="87"/>
      <c r="D19" s="87"/>
      <c r="E19" s="87"/>
      <c r="F19" s="87"/>
      <c r="G19" s="87"/>
      <c r="H19" s="89"/>
      <c r="I19" s="101"/>
      <c r="J19" s="102"/>
      <c r="K19" s="90"/>
      <c r="L19" s="98"/>
      <c r="M19" s="88"/>
      <c r="N19" s="384"/>
      <c r="O19" s="503"/>
      <c r="P19" s="504"/>
    </row>
    <row r="20" spans="1:16" ht="13.5">
      <c r="A20" s="345"/>
      <c r="B20" s="341"/>
      <c r="D20" s="341"/>
      <c r="E20" s="341"/>
      <c r="F20" s="341"/>
      <c r="G20" s="349" t="s">
        <v>59</v>
      </c>
      <c r="H20" s="349"/>
      <c r="I20" s="349"/>
      <c r="J20" s="341"/>
      <c r="K20" s="341"/>
      <c r="L20" s="78"/>
      <c r="M20" s="46"/>
      <c r="N20" s="46"/>
      <c r="O20" s="48"/>
      <c r="P20" s="323"/>
    </row>
    <row r="21" spans="1:16" s="316" customFormat="1" ht="18.75" customHeight="1">
      <c r="A21" s="369" t="s">
        <v>205</v>
      </c>
      <c r="B21" s="213"/>
      <c r="C21" s="33"/>
      <c r="D21" s="33"/>
      <c r="E21" s="33"/>
      <c r="F21" s="33"/>
      <c r="G21" s="33"/>
      <c r="H21" s="33"/>
      <c r="I21" s="33"/>
      <c r="J21" s="33"/>
      <c r="K21" s="33"/>
      <c r="L21" s="92"/>
      <c r="M21" s="321"/>
      <c r="N21" s="321"/>
      <c r="O21" s="13"/>
    </row>
    <row r="22" spans="1:16" s="316" customFormat="1" ht="12.75" customHeight="1" thickBot="1">
      <c r="A22" s="322"/>
      <c r="B22" s="322"/>
      <c r="C22" s="322"/>
      <c r="D22" s="322"/>
      <c r="E22" s="322"/>
      <c r="F22" s="322"/>
      <c r="G22" s="322"/>
      <c r="H22" s="322"/>
      <c r="I22" s="322"/>
      <c r="J22" s="322"/>
      <c r="K22" s="322"/>
      <c r="L22" s="45"/>
      <c r="M22" s="322"/>
      <c r="N22" s="322"/>
      <c r="O22" s="45"/>
      <c r="P22" s="322"/>
    </row>
    <row r="23" spans="1:16" s="316" customFormat="1" ht="9.75" customHeight="1">
      <c r="L23" s="13"/>
      <c r="O23" s="13"/>
    </row>
    <row r="24" spans="1:16" s="323" customFormat="1" ht="14.5">
      <c r="A24" s="14" t="s">
        <v>198</v>
      </c>
      <c r="B24" s="15"/>
      <c r="C24" s="15"/>
      <c r="D24" s="15"/>
      <c r="E24" s="15"/>
      <c r="F24" s="15"/>
      <c r="G24" s="15"/>
      <c r="H24" s="15"/>
      <c r="I24" s="15"/>
      <c r="J24" s="15"/>
      <c r="K24" s="15"/>
      <c r="L24" s="75"/>
      <c r="M24" s="15"/>
      <c r="N24" s="15"/>
      <c r="O24" s="16"/>
    </row>
    <row r="25" spans="1:16" s="323" customFormat="1" ht="15" thickBot="1">
      <c r="A25" s="14"/>
      <c r="B25" s="15"/>
      <c r="C25" s="15"/>
      <c r="D25" s="15"/>
      <c r="E25" s="15"/>
      <c r="F25" s="15"/>
      <c r="G25" s="15"/>
      <c r="H25" s="15"/>
      <c r="I25" s="15"/>
      <c r="J25" s="15"/>
      <c r="K25" s="15"/>
      <c r="L25" s="75"/>
      <c r="M25" s="15"/>
      <c r="N25" s="15"/>
      <c r="O25" s="16"/>
    </row>
    <row r="26" spans="1:16" s="323" customFormat="1" ht="15" thickBot="1">
      <c r="A26" s="14"/>
      <c r="B26" s="324" t="s">
        <v>33</v>
      </c>
      <c r="C26" s="288"/>
      <c r="D26" s="288"/>
      <c r="E26" s="288"/>
      <c r="F26" s="288"/>
      <c r="G26" s="288"/>
      <c r="H26" s="288"/>
      <c r="I26" s="288"/>
      <c r="J26" s="289"/>
      <c r="K26" s="55"/>
      <c r="L26" s="591" t="s">
        <v>51</v>
      </c>
      <c r="M26" s="592"/>
      <c r="O26" s="325" t="s">
        <v>224</v>
      </c>
      <c r="P26" s="55"/>
    </row>
    <row r="27" spans="1:16" s="323" customFormat="1" ht="6" customHeight="1">
      <c r="A27" s="14"/>
      <c r="B27" s="15"/>
      <c r="C27" s="15"/>
      <c r="D27" s="15"/>
      <c r="E27" s="15"/>
      <c r="F27" s="15"/>
      <c r="G27" s="15"/>
      <c r="H27" s="15"/>
      <c r="I27" s="15"/>
      <c r="J27" s="15"/>
      <c r="K27" s="15"/>
      <c r="L27" s="75"/>
      <c r="O27" s="16"/>
    </row>
    <row r="28" spans="1:16" s="323" customFormat="1" ht="24.75" customHeight="1">
      <c r="A28" s="14"/>
      <c r="B28" s="40" t="s">
        <v>2</v>
      </c>
      <c r="C28" s="139" t="s">
        <v>202</v>
      </c>
      <c r="D28" s="15"/>
      <c r="E28" s="15"/>
      <c r="F28" s="15"/>
      <c r="G28" s="15"/>
      <c r="H28" s="107">
        <v>45839</v>
      </c>
      <c r="I28" s="97" t="s">
        <v>83</v>
      </c>
      <c r="J28" s="106">
        <v>46203</v>
      </c>
      <c r="K28" s="15"/>
      <c r="L28" s="593" t="s">
        <v>274</v>
      </c>
      <c r="M28" s="593"/>
      <c r="O28" s="23"/>
    </row>
    <row r="29" spans="1:16" ht="18.649999999999999" customHeight="1">
      <c r="A29" s="326"/>
      <c r="B29" s="327" t="s">
        <v>3</v>
      </c>
      <c r="C29" s="328" t="s">
        <v>204</v>
      </c>
      <c r="D29" s="329"/>
      <c r="E29" s="329"/>
      <c r="F29" s="329"/>
      <c r="G29" s="329"/>
      <c r="H29" s="329"/>
      <c r="I29" s="329"/>
      <c r="J29" s="329"/>
      <c r="K29" s="329"/>
      <c r="L29" s="593" t="s">
        <v>337</v>
      </c>
      <c r="M29" s="593"/>
      <c r="N29" s="323"/>
      <c r="O29" s="23"/>
    </row>
    <row r="30" spans="1:16" s="323" customFormat="1" ht="18.649999999999999" customHeight="1">
      <c r="A30" s="14"/>
      <c r="B30" s="40" t="s">
        <v>42</v>
      </c>
      <c r="C30" s="139" t="s">
        <v>389</v>
      </c>
      <c r="D30" s="41"/>
      <c r="E30" s="41"/>
      <c r="F30" s="41"/>
      <c r="G30" s="41"/>
      <c r="H30" s="41"/>
      <c r="I30" s="41"/>
      <c r="J30" s="15"/>
      <c r="K30" s="15"/>
      <c r="L30" s="593" t="s">
        <v>272</v>
      </c>
      <c r="M30" s="593"/>
      <c r="O30" s="42"/>
    </row>
    <row r="31" spans="1:16" ht="6" customHeight="1" thickBot="1">
      <c r="A31" s="63"/>
      <c r="B31" s="19"/>
      <c r="C31" s="56"/>
      <c r="D31" s="54"/>
      <c r="E31" s="54"/>
      <c r="F31" s="19"/>
      <c r="G31" s="19"/>
      <c r="H31" s="19"/>
      <c r="I31" s="19"/>
      <c r="J31" s="19"/>
      <c r="K31" s="19"/>
      <c r="L31" s="76"/>
      <c r="M31" s="323"/>
      <c r="N31" s="323"/>
      <c r="O31" s="16"/>
    </row>
    <row r="32" spans="1:16" ht="14" thickBot="1">
      <c r="A32" s="63"/>
      <c r="B32" s="332" t="s">
        <v>1</v>
      </c>
      <c r="C32" s="333"/>
      <c r="D32" s="333"/>
      <c r="E32" s="333"/>
      <c r="F32" s="333"/>
      <c r="G32" s="333"/>
      <c r="H32" s="333"/>
      <c r="I32" s="333"/>
      <c r="J32" s="334"/>
      <c r="K32" s="335"/>
      <c r="L32" s="591" t="s">
        <v>51</v>
      </c>
      <c r="M32" s="592"/>
      <c r="N32" s="323"/>
      <c r="O32" s="325" t="s">
        <v>224</v>
      </c>
      <c r="P32" s="335"/>
    </row>
    <row r="33" spans="1:16" ht="13.5">
      <c r="A33" s="63"/>
      <c r="B33" s="63"/>
      <c r="C33" s="63"/>
      <c r="D33" s="63"/>
      <c r="E33" s="63"/>
      <c r="F33" s="63"/>
      <c r="G33" s="63"/>
      <c r="H33" s="63"/>
      <c r="I33" s="63"/>
      <c r="J33" s="63"/>
      <c r="K33" s="63"/>
      <c r="L33" s="2"/>
      <c r="M33" s="323"/>
      <c r="N33" s="323"/>
      <c r="O33" s="2"/>
    </row>
    <row r="34" spans="1:16" ht="13.5">
      <c r="A34" s="63"/>
      <c r="B34" s="336" t="s">
        <v>4</v>
      </c>
      <c r="C34" s="337" t="s">
        <v>50</v>
      </c>
      <c r="D34" s="63"/>
      <c r="E34" s="63"/>
      <c r="F34" s="63"/>
      <c r="G34" s="63"/>
      <c r="H34" s="63"/>
      <c r="I34" s="63"/>
      <c r="J34" s="63"/>
      <c r="K34" s="63"/>
      <c r="L34" s="593" t="s">
        <v>73</v>
      </c>
      <c r="M34" s="593"/>
      <c r="N34" s="323"/>
      <c r="O34" s="31"/>
    </row>
    <row r="35" spans="1:16" ht="13.5">
      <c r="A35" s="338"/>
      <c r="B35" s="20" t="s">
        <v>7</v>
      </c>
      <c r="C35" s="339" t="s">
        <v>184</v>
      </c>
      <c r="D35" s="339"/>
      <c r="E35" s="339"/>
      <c r="F35" s="339"/>
      <c r="G35" s="339"/>
      <c r="H35" s="339"/>
      <c r="I35" s="339"/>
      <c r="J35" s="339"/>
      <c r="K35" s="339"/>
      <c r="L35" s="593" t="s">
        <v>74</v>
      </c>
      <c r="M35" s="593"/>
      <c r="N35" s="323"/>
      <c r="O35" s="23"/>
    </row>
    <row r="36" spans="1:16" ht="13.5">
      <c r="A36" s="340"/>
      <c r="B36" s="20" t="s">
        <v>10</v>
      </c>
      <c r="C36" s="339" t="s">
        <v>185</v>
      </c>
      <c r="D36" s="339"/>
      <c r="E36" s="339"/>
      <c r="F36" s="339"/>
      <c r="G36" s="339"/>
      <c r="H36" s="339"/>
      <c r="I36" s="339"/>
      <c r="J36" s="339"/>
      <c r="K36" s="339"/>
      <c r="L36" s="593" t="s">
        <v>73</v>
      </c>
      <c r="M36" s="593"/>
      <c r="N36" s="323"/>
      <c r="O36" s="23"/>
    </row>
    <row r="37" spans="1:16" ht="13.5">
      <c r="A37" s="340"/>
      <c r="B37" s="20" t="s">
        <v>11</v>
      </c>
      <c r="C37" s="20" t="s">
        <v>5</v>
      </c>
      <c r="D37" s="20"/>
      <c r="E37" s="20"/>
      <c r="F37" s="20"/>
      <c r="G37" s="20"/>
      <c r="H37" s="20"/>
      <c r="I37" s="20"/>
      <c r="J37" s="20"/>
      <c r="K37" s="20"/>
      <c r="L37" s="593" t="s">
        <v>66</v>
      </c>
      <c r="M37" s="593"/>
      <c r="N37" s="323"/>
      <c r="O37" s="23"/>
    </row>
    <row r="38" spans="1:16" ht="13.5">
      <c r="A38" s="340"/>
      <c r="B38" s="27"/>
      <c r="C38" s="20" t="s">
        <v>6</v>
      </c>
      <c r="D38" s="20"/>
      <c r="E38" s="20"/>
      <c r="F38" s="20"/>
      <c r="G38" s="20"/>
      <c r="H38" s="20"/>
      <c r="I38" s="20"/>
      <c r="J38" s="20"/>
      <c r="K38" s="20"/>
      <c r="L38" s="311"/>
      <c r="M38" s="323"/>
      <c r="N38" s="323"/>
      <c r="O38" s="28"/>
    </row>
    <row r="39" spans="1:16" ht="13.5">
      <c r="A39" s="340"/>
      <c r="B39" s="25" t="s">
        <v>12</v>
      </c>
      <c r="C39" s="341" t="s">
        <v>8</v>
      </c>
      <c r="D39" s="341"/>
      <c r="E39" s="341"/>
      <c r="F39" s="341"/>
      <c r="G39" s="341"/>
      <c r="H39" s="341"/>
      <c r="I39" s="341"/>
      <c r="J39" s="341"/>
      <c r="K39" s="341"/>
      <c r="L39" s="593" t="s">
        <v>73</v>
      </c>
      <c r="M39" s="593"/>
      <c r="N39" s="323"/>
      <c r="O39" s="22"/>
    </row>
    <row r="40" spans="1:16" ht="13.5">
      <c r="A40" s="340"/>
      <c r="B40" s="27"/>
      <c r="C40" s="341" t="s">
        <v>9</v>
      </c>
      <c r="D40" s="341"/>
      <c r="E40" s="341"/>
      <c r="F40" s="341"/>
      <c r="G40" s="341"/>
      <c r="H40" s="341"/>
      <c r="I40" s="341"/>
      <c r="J40" s="341"/>
      <c r="K40" s="341"/>
      <c r="L40" s="59"/>
      <c r="M40" s="323"/>
      <c r="N40" s="323"/>
      <c r="O40" s="28"/>
    </row>
    <row r="41" spans="1:16" ht="14" thickBot="1">
      <c r="A41" s="326"/>
      <c r="B41" s="328"/>
      <c r="C41" s="328"/>
      <c r="D41" s="328"/>
      <c r="E41" s="328"/>
      <c r="F41" s="328"/>
      <c r="G41" s="328"/>
      <c r="H41" s="328"/>
      <c r="I41" s="328"/>
      <c r="J41" s="328"/>
      <c r="K41" s="328"/>
      <c r="L41" s="77"/>
      <c r="M41" s="323"/>
      <c r="N41" s="323"/>
      <c r="O41" s="28"/>
    </row>
    <row r="42" spans="1:16" ht="14" thickBot="1">
      <c r="A42" s="340"/>
      <c r="B42" s="342" t="s">
        <v>90</v>
      </c>
      <c r="C42" s="343"/>
      <c r="D42" s="343"/>
      <c r="E42" s="343"/>
      <c r="F42" s="343"/>
      <c r="G42" s="343"/>
      <c r="H42" s="343"/>
      <c r="I42" s="343"/>
      <c r="J42" s="344"/>
      <c r="K42" s="335"/>
      <c r="L42" s="591" t="s">
        <v>51</v>
      </c>
      <c r="M42" s="592"/>
      <c r="N42" s="323"/>
      <c r="O42" s="325" t="s">
        <v>224</v>
      </c>
      <c r="P42" s="335"/>
    </row>
    <row r="43" spans="1:16" ht="6" customHeight="1">
      <c r="A43" s="340"/>
      <c r="B43" s="341"/>
      <c r="C43" s="341"/>
      <c r="D43" s="341"/>
      <c r="E43" s="341"/>
      <c r="F43" s="341"/>
      <c r="G43" s="341"/>
      <c r="H43" s="341"/>
      <c r="I43" s="341"/>
      <c r="J43" s="341"/>
      <c r="K43" s="341"/>
      <c r="L43" s="78"/>
      <c r="M43" s="323"/>
      <c r="N43" s="323"/>
      <c r="O43" s="28"/>
    </row>
    <row r="44" spans="1:16" ht="13.5">
      <c r="A44" s="345"/>
      <c r="B44" s="25" t="s">
        <v>14</v>
      </c>
      <c r="C44" s="346" t="s">
        <v>45</v>
      </c>
      <c r="D44" s="341"/>
      <c r="E44" s="341"/>
      <c r="F44" s="341"/>
      <c r="G44" s="341"/>
      <c r="H44" s="341"/>
      <c r="I44" s="341"/>
      <c r="J44" s="341"/>
      <c r="K44" s="341"/>
      <c r="L44" s="593" t="s">
        <v>87</v>
      </c>
      <c r="M44" s="593"/>
      <c r="N44" s="323"/>
      <c r="O44" s="22"/>
    </row>
    <row r="45" spans="1:16" ht="13.5">
      <c r="A45" s="345"/>
      <c r="B45" s="25" t="s">
        <v>16</v>
      </c>
      <c r="C45" s="25" t="s">
        <v>53</v>
      </c>
      <c r="D45" s="25"/>
      <c r="E45" s="25"/>
      <c r="F45" s="25"/>
      <c r="G45" s="25"/>
      <c r="H45" s="25"/>
      <c r="I45" s="25"/>
      <c r="J45" s="25"/>
      <c r="K45" s="25"/>
      <c r="L45" s="590"/>
      <c r="M45" s="590"/>
      <c r="N45" s="323"/>
      <c r="O45" s="46"/>
    </row>
    <row r="46" spans="1:16" ht="13.5">
      <c r="A46" s="345"/>
      <c r="B46" s="25"/>
      <c r="C46" s="27" t="s">
        <v>52</v>
      </c>
      <c r="D46" s="25"/>
      <c r="E46" s="25"/>
      <c r="F46" s="25"/>
      <c r="G46" s="25"/>
      <c r="H46" s="25"/>
      <c r="I46" s="25"/>
      <c r="J46" s="25"/>
      <c r="K46" s="25"/>
      <c r="L46" s="593" t="s">
        <v>78</v>
      </c>
      <c r="M46" s="593"/>
      <c r="N46" s="323"/>
      <c r="O46" s="22"/>
    </row>
    <row r="47" spans="1:16" ht="13.5">
      <c r="A47" s="345"/>
      <c r="B47" s="25" t="s">
        <v>17</v>
      </c>
      <c r="C47" s="341" t="s">
        <v>13</v>
      </c>
      <c r="D47" s="341"/>
      <c r="E47" s="341"/>
      <c r="F47" s="341"/>
      <c r="G47" s="341"/>
      <c r="H47" s="341"/>
      <c r="I47" s="341"/>
      <c r="J47" s="341"/>
      <c r="K47" s="341"/>
      <c r="L47" s="593" t="s">
        <v>77</v>
      </c>
      <c r="M47" s="593"/>
      <c r="N47" s="323"/>
      <c r="O47" s="22"/>
    </row>
    <row r="48" spans="1:16" ht="13.5">
      <c r="A48" s="345"/>
      <c r="B48" s="83" t="s">
        <v>18</v>
      </c>
      <c r="C48" s="346" t="s">
        <v>15</v>
      </c>
      <c r="D48" s="347"/>
      <c r="E48" s="347"/>
      <c r="F48" s="347"/>
      <c r="G48" s="347"/>
      <c r="H48" s="347"/>
      <c r="I48" s="347"/>
      <c r="J48" s="341"/>
      <c r="K48" s="341"/>
      <c r="L48" s="593" t="s">
        <v>75</v>
      </c>
      <c r="M48" s="593"/>
      <c r="N48" s="323"/>
      <c r="O48" s="22"/>
    </row>
    <row r="49" spans="1:17" ht="13.5">
      <c r="A49" s="345"/>
      <c r="B49" s="25" t="s">
        <v>19</v>
      </c>
      <c r="C49" s="341" t="s">
        <v>206</v>
      </c>
      <c r="D49" s="341"/>
      <c r="E49" s="341"/>
      <c r="F49" s="341"/>
      <c r="G49" s="341"/>
      <c r="H49" s="341"/>
      <c r="I49" s="341"/>
      <c r="J49" s="341"/>
      <c r="K49" s="341"/>
      <c r="L49" s="593" t="s">
        <v>76</v>
      </c>
      <c r="M49" s="593"/>
      <c r="N49" s="323"/>
      <c r="O49" s="22"/>
    </row>
    <row r="50" spans="1:17" ht="13.5">
      <c r="A50" s="345"/>
      <c r="B50" s="25" t="s">
        <v>20</v>
      </c>
      <c r="C50" s="341" t="s">
        <v>43</v>
      </c>
      <c r="D50" s="341"/>
      <c r="E50" s="341"/>
      <c r="F50" s="341"/>
      <c r="G50" s="341"/>
      <c r="H50" s="341"/>
      <c r="I50" s="341"/>
      <c r="J50" s="341"/>
      <c r="K50" s="341"/>
      <c r="L50" s="593" t="s">
        <v>273</v>
      </c>
      <c r="M50" s="593"/>
      <c r="N50" s="323"/>
      <c r="O50" s="22"/>
    </row>
    <row r="51" spans="1:17" ht="13.5">
      <c r="A51" s="345"/>
      <c r="B51" s="25" t="s">
        <v>22</v>
      </c>
      <c r="C51" s="341" t="s">
        <v>85</v>
      </c>
      <c r="D51" s="341"/>
      <c r="E51" s="341"/>
      <c r="F51" s="341"/>
      <c r="G51" s="341"/>
      <c r="H51" s="341"/>
      <c r="I51" s="341"/>
      <c r="J51" s="341"/>
      <c r="K51" s="341"/>
      <c r="L51" s="593" t="s">
        <v>68</v>
      </c>
      <c r="M51" s="593"/>
      <c r="N51" s="323"/>
      <c r="O51" s="22"/>
    </row>
    <row r="52" spans="1:17" ht="13.5">
      <c r="A52" s="345"/>
      <c r="B52" s="25" t="s">
        <v>27</v>
      </c>
      <c r="C52" s="341" t="s">
        <v>374</v>
      </c>
      <c r="D52" s="341"/>
      <c r="E52" s="341"/>
      <c r="F52" s="341"/>
      <c r="G52" s="341"/>
      <c r="H52" s="341"/>
      <c r="I52" s="341"/>
      <c r="J52" s="341"/>
      <c r="K52" s="341"/>
      <c r="L52" s="593" t="s">
        <v>67</v>
      </c>
      <c r="M52" s="593"/>
      <c r="N52" s="323"/>
      <c r="O52" s="47"/>
      <c r="Q52" s="323"/>
    </row>
    <row r="53" spans="1:17" ht="13.5">
      <c r="A53" s="345"/>
      <c r="B53" s="25"/>
      <c r="C53" s="341" t="s">
        <v>342</v>
      </c>
      <c r="D53" s="341"/>
      <c r="E53" s="341"/>
      <c r="F53" s="367" t="s">
        <v>207</v>
      </c>
      <c r="G53" s="341"/>
      <c r="H53" s="331"/>
      <c r="I53" s="341"/>
      <c r="J53" s="341"/>
      <c r="K53" s="341"/>
      <c r="L53" s="590"/>
      <c r="M53" s="590"/>
      <c r="N53" s="323"/>
      <c r="O53" s="323"/>
      <c r="P53" s="323"/>
      <c r="Q53" s="323"/>
    </row>
    <row r="54" spans="1:17" ht="13.5">
      <c r="A54" s="345"/>
      <c r="B54" s="25"/>
      <c r="C54" s="341" t="s">
        <v>341</v>
      </c>
      <c r="D54" s="341"/>
      <c r="E54" s="341"/>
      <c r="F54" s="341"/>
      <c r="G54" s="341"/>
      <c r="H54" s="341"/>
      <c r="I54" s="341"/>
      <c r="J54" s="341"/>
      <c r="K54" s="341"/>
      <c r="L54" s="593" t="s">
        <v>336</v>
      </c>
      <c r="M54" s="593"/>
      <c r="N54" s="323"/>
      <c r="O54" s="368"/>
      <c r="Q54" s="323"/>
    </row>
    <row r="55" spans="1:17" ht="18" customHeight="1">
      <c r="A55" s="345"/>
      <c r="B55" s="348"/>
      <c r="C55" s="341" t="s">
        <v>278</v>
      </c>
      <c r="D55" s="341"/>
      <c r="E55" s="341"/>
      <c r="F55" s="341"/>
      <c r="G55" s="341"/>
      <c r="H55" s="341"/>
      <c r="I55" s="341"/>
      <c r="J55" s="341"/>
      <c r="K55" s="341"/>
      <c r="L55" s="382">
        <v>0</v>
      </c>
      <c r="M55" s="323"/>
      <c r="N55" s="323"/>
      <c r="O55" s="331"/>
    </row>
    <row r="56" spans="1:17" ht="7.5" customHeight="1">
      <c r="A56" s="345"/>
      <c r="B56" s="348"/>
      <c r="C56" s="341"/>
      <c r="D56" s="341"/>
      <c r="E56" s="341"/>
      <c r="F56" s="341"/>
      <c r="G56" s="341"/>
      <c r="H56" s="341"/>
      <c r="I56" s="341"/>
      <c r="J56" s="341"/>
      <c r="K56" s="341"/>
      <c r="L56" s="78"/>
      <c r="M56" s="323"/>
      <c r="N56" s="323"/>
      <c r="O56" s="48"/>
    </row>
    <row r="57" spans="1:17" ht="13.5">
      <c r="A57" s="345"/>
      <c r="B57" s="348" t="s">
        <v>28</v>
      </c>
      <c r="C57" s="341" t="s">
        <v>208</v>
      </c>
      <c r="D57" s="341"/>
      <c r="E57" s="341"/>
      <c r="F57" s="341"/>
      <c r="G57" s="341"/>
      <c r="H57" s="341"/>
      <c r="I57" s="341"/>
      <c r="J57" s="341"/>
      <c r="K57" s="341"/>
      <c r="L57" s="443" t="s">
        <v>70</v>
      </c>
      <c r="M57" s="323"/>
      <c r="N57" s="323"/>
      <c r="O57" s="23"/>
    </row>
    <row r="58" spans="1:17" ht="17.25" customHeight="1">
      <c r="A58" s="345"/>
      <c r="B58" s="348"/>
      <c r="C58" s="346" t="s">
        <v>48</v>
      </c>
      <c r="D58" s="341"/>
      <c r="E58" s="341"/>
      <c r="F58" s="341"/>
      <c r="G58" s="341"/>
      <c r="H58" s="341"/>
      <c r="I58" s="341"/>
      <c r="J58" s="341"/>
      <c r="K58" s="341"/>
      <c r="L58" s="443" t="s">
        <v>69</v>
      </c>
      <c r="M58" s="323"/>
      <c r="N58" s="323"/>
      <c r="O58" s="47"/>
    </row>
    <row r="59" spans="1:17" ht="13.5">
      <c r="A59" s="345"/>
      <c r="B59" s="348"/>
      <c r="C59" s="369" t="s">
        <v>212</v>
      </c>
      <c r="D59" s="341"/>
      <c r="E59" s="341"/>
      <c r="F59" s="341"/>
      <c r="G59" s="341"/>
      <c r="H59" s="341"/>
      <c r="I59" s="341"/>
      <c r="J59" s="341"/>
      <c r="K59" s="341"/>
      <c r="L59" s="78"/>
      <c r="M59" s="323"/>
      <c r="N59" s="323"/>
      <c r="O59" s="48"/>
    </row>
    <row r="60" spans="1:17" ht="19.5" customHeight="1">
      <c r="A60" s="345"/>
      <c r="B60" s="348"/>
      <c r="C60" s="341" t="s">
        <v>79</v>
      </c>
      <c r="D60" s="341"/>
      <c r="E60" s="341"/>
      <c r="F60" s="341"/>
      <c r="G60" s="341"/>
      <c r="H60" s="341"/>
      <c r="I60" s="341"/>
      <c r="J60" s="341"/>
      <c r="K60" s="341"/>
      <c r="L60" s="78"/>
      <c r="M60" s="323"/>
      <c r="N60" s="323"/>
      <c r="O60" s="23"/>
    </row>
    <row r="61" spans="1:17" ht="5.25" customHeight="1">
      <c r="A61" s="345"/>
      <c r="B61" s="348"/>
      <c r="C61" s="341"/>
      <c r="D61" s="341"/>
      <c r="E61" s="341"/>
      <c r="F61" s="341"/>
      <c r="G61" s="341"/>
      <c r="H61" s="341"/>
      <c r="I61" s="341"/>
      <c r="J61" s="341"/>
      <c r="K61" s="341"/>
      <c r="L61" s="78"/>
      <c r="M61" s="323"/>
      <c r="N61" s="323"/>
      <c r="O61" s="48"/>
    </row>
    <row r="62" spans="1:17" ht="17.25" customHeight="1" thickBot="1">
      <c r="A62" s="345"/>
      <c r="B62" s="341"/>
      <c r="C62" s="341"/>
      <c r="D62" s="341"/>
      <c r="E62" s="341"/>
      <c r="F62" s="341"/>
      <c r="G62" s="341"/>
      <c r="H62" s="341"/>
      <c r="I62" s="341"/>
      <c r="J62" s="341"/>
      <c r="K62" s="341"/>
      <c r="L62" s="78"/>
      <c r="M62" s="323"/>
      <c r="N62" s="323"/>
      <c r="O62" s="48"/>
      <c r="P62" s="323"/>
    </row>
    <row r="63" spans="1:17" ht="14" thickBot="1">
      <c r="A63" s="345"/>
      <c r="B63" s="342" t="s">
        <v>90</v>
      </c>
      <c r="C63" s="343"/>
      <c r="D63" s="343"/>
      <c r="E63" s="343"/>
      <c r="F63" s="343"/>
      <c r="G63" s="350" t="s">
        <v>91</v>
      </c>
      <c r="H63" s="343"/>
      <c r="I63" s="343"/>
      <c r="J63" s="344"/>
      <c r="K63" s="335"/>
      <c r="L63" s="591" t="s">
        <v>51</v>
      </c>
      <c r="M63" s="592"/>
      <c r="N63" s="323"/>
      <c r="O63" s="325" t="s">
        <v>224</v>
      </c>
      <c r="P63" s="323"/>
    </row>
    <row r="64" spans="1:17" ht="5.25" customHeight="1">
      <c r="A64" s="345"/>
      <c r="B64" s="341"/>
      <c r="C64" s="341"/>
      <c r="D64" s="341"/>
      <c r="E64" s="341"/>
      <c r="F64" s="341"/>
      <c r="G64" s="341"/>
      <c r="H64" s="341"/>
      <c r="I64" s="341"/>
      <c r="J64" s="341"/>
      <c r="K64" s="341"/>
      <c r="L64" s="78"/>
      <c r="M64" s="323"/>
      <c r="N64" s="323"/>
      <c r="O64" s="48"/>
      <c r="P64" s="323"/>
    </row>
    <row r="65" spans="1:15" ht="18.649999999999999" customHeight="1">
      <c r="A65" s="351"/>
      <c r="B65" s="370" t="s">
        <v>29</v>
      </c>
      <c r="C65" s="352" t="s">
        <v>61</v>
      </c>
      <c r="D65" s="329"/>
      <c r="E65" s="329"/>
      <c r="F65" s="329"/>
      <c r="G65" s="329"/>
      <c r="H65" s="329"/>
      <c r="I65" s="329"/>
      <c r="J65" s="329"/>
      <c r="K65" s="329"/>
      <c r="L65" s="593" t="s">
        <v>274</v>
      </c>
      <c r="M65" s="593"/>
      <c r="N65" s="323"/>
      <c r="O65" s="31"/>
    </row>
    <row r="66" spans="1:15" ht="13.5">
      <c r="A66" s="351"/>
      <c r="B66" s="328"/>
      <c r="C66" s="352" t="s">
        <v>46</v>
      </c>
      <c r="D66" s="329"/>
      <c r="E66" s="329"/>
      <c r="F66" s="329"/>
      <c r="G66" s="329"/>
      <c r="H66" s="329"/>
      <c r="I66" s="329"/>
      <c r="J66" s="329"/>
      <c r="K66" s="329"/>
      <c r="L66" s="59"/>
      <c r="M66" s="323"/>
      <c r="N66" s="323"/>
      <c r="O66" s="2"/>
    </row>
    <row r="67" spans="1:15" ht="4.5" customHeight="1">
      <c r="A67" s="351"/>
      <c r="B67" s="328"/>
      <c r="C67" s="352"/>
      <c r="D67" s="329"/>
      <c r="E67" s="329"/>
      <c r="F67" s="329"/>
      <c r="G67" s="329"/>
      <c r="H67" s="329"/>
      <c r="I67" s="329"/>
      <c r="J67" s="329"/>
      <c r="K67" s="329"/>
      <c r="L67" s="81"/>
      <c r="M67" s="213"/>
      <c r="N67" s="213"/>
      <c r="O67" s="2"/>
    </row>
    <row r="68" spans="1:15" ht="13.5">
      <c r="A68" s="351"/>
      <c r="B68" s="330"/>
      <c r="C68" s="328" t="s">
        <v>24</v>
      </c>
      <c r="D68" s="484"/>
      <c r="E68" s="484"/>
      <c r="F68" s="484"/>
      <c r="G68" s="328" t="s">
        <v>23</v>
      </c>
      <c r="H68" s="328"/>
      <c r="I68" s="330"/>
      <c r="J68" s="485">
        <v>0</v>
      </c>
      <c r="K68" s="330"/>
      <c r="L68" s="213"/>
      <c r="M68" s="213"/>
      <c r="N68" s="213"/>
    </row>
    <row r="69" spans="1:15" ht="13.5">
      <c r="A69" s="351"/>
      <c r="B69" s="330"/>
      <c r="C69" s="328" t="s">
        <v>24</v>
      </c>
      <c r="D69" s="484"/>
      <c r="E69" s="484"/>
      <c r="F69" s="484"/>
      <c r="G69" s="328" t="s">
        <v>23</v>
      </c>
      <c r="H69" s="328"/>
      <c r="I69" s="330"/>
      <c r="J69" s="485">
        <v>0</v>
      </c>
      <c r="K69" s="330"/>
      <c r="L69" s="213"/>
      <c r="M69" s="213"/>
      <c r="N69" s="213"/>
    </row>
    <row r="70" spans="1:15" ht="13.5">
      <c r="A70" s="351"/>
      <c r="B70" s="330"/>
      <c r="C70" s="328" t="s">
        <v>24</v>
      </c>
      <c r="D70" s="484"/>
      <c r="E70" s="484"/>
      <c r="F70" s="484"/>
      <c r="G70" s="328" t="s">
        <v>23</v>
      </c>
      <c r="H70" s="328"/>
      <c r="I70" s="330"/>
      <c r="J70" s="485">
        <v>0</v>
      </c>
      <c r="K70" s="330"/>
      <c r="L70" s="213"/>
      <c r="M70" s="213"/>
      <c r="N70" s="213"/>
    </row>
    <row r="71" spans="1:15" ht="13.5">
      <c r="A71" s="351"/>
      <c r="B71" s="330"/>
      <c r="C71" s="353"/>
      <c r="D71" s="330"/>
      <c r="E71" s="330"/>
      <c r="F71" s="330"/>
      <c r="J71" s="328"/>
      <c r="K71" s="330"/>
      <c r="L71" s="46"/>
      <c r="M71" s="213"/>
      <c r="N71" s="213"/>
      <c r="O71" s="2"/>
    </row>
    <row r="72" spans="1:15" ht="13.5">
      <c r="A72" s="351"/>
      <c r="B72" s="330"/>
      <c r="C72" s="330"/>
      <c r="D72" s="330"/>
      <c r="E72" s="330"/>
      <c r="F72" s="330"/>
      <c r="G72" s="491" t="s">
        <v>25</v>
      </c>
      <c r="H72" s="36"/>
      <c r="I72" s="36"/>
      <c r="J72" s="486">
        <v>0</v>
      </c>
      <c r="K72" s="330"/>
      <c r="L72" s="46"/>
      <c r="M72" s="213"/>
      <c r="N72" s="213"/>
      <c r="O72" s="2"/>
    </row>
    <row r="73" spans="1:15" ht="13.5">
      <c r="A73" s="321"/>
      <c r="B73" s="321"/>
      <c r="C73" s="321"/>
      <c r="D73" s="321"/>
      <c r="E73" s="321"/>
      <c r="F73" s="321"/>
      <c r="G73" s="492" t="s">
        <v>26</v>
      </c>
      <c r="H73" s="37"/>
      <c r="I73" s="37"/>
      <c r="J73" s="487">
        <v>0</v>
      </c>
      <c r="K73" s="354"/>
      <c r="L73" s="82"/>
      <c r="M73" s="63"/>
      <c r="N73" s="63"/>
      <c r="O73" s="2"/>
    </row>
    <row r="74" spans="1:15" ht="8.25" customHeight="1">
      <c r="A74" s="321"/>
      <c r="B74" s="321"/>
      <c r="C74" s="321"/>
      <c r="D74" s="321"/>
      <c r="E74" s="321"/>
      <c r="F74" s="321"/>
      <c r="G74" s="37"/>
      <c r="H74" s="37"/>
      <c r="I74" s="37"/>
      <c r="J74" s="488"/>
      <c r="K74" s="354"/>
      <c r="L74" s="82"/>
      <c r="M74" s="63"/>
      <c r="N74" s="63"/>
      <c r="O74" s="2"/>
    </row>
    <row r="75" spans="1:15" ht="18.649999999999999" customHeight="1">
      <c r="A75" s="63"/>
      <c r="B75" s="361" t="s">
        <v>34</v>
      </c>
      <c r="C75" s="116" t="s">
        <v>49</v>
      </c>
      <c r="D75" s="63"/>
      <c r="E75" s="63"/>
      <c r="F75" s="63"/>
      <c r="G75" s="63"/>
      <c r="H75" s="63"/>
      <c r="I75" s="63"/>
      <c r="J75" s="116"/>
      <c r="K75" s="63"/>
      <c r="L75" s="593" t="s">
        <v>80</v>
      </c>
      <c r="M75" s="593"/>
      <c r="N75" s="63"/>
      <c r="O75" s="31"/>
    </row>
    <row r="76" spans="1:15" ht="13.5">
      <c r="A76" s="63"/>
      <c r="B76" s="116"/>
      <c r="C76" s="63"/>
      <c r="D76" s="63" t="s">
        <v>30</v>
      </c>
      <c r="E76" s="63"/>
      <c r="F76" s="63"/>
      <c r="G76" s="63"/>
      <c r="H76" s="63"/>
      <c r="I76" s="63"/>
      <c r="J76" s="489">
        <v>0</v>
      </c>
      <c r="K76" s="358"/>
      <c r="L76" s="590"/>
      <c r="M76" s="590"/>
      <c r="N76" s="63"/>
    </row>
    <row r="77" spans="1:15" ht="13.5">
      <c r="A77" s="63"/>
      <c r="B77" s="357"/>
      <c r="C77" s="63"/>
      <c r="D77" s="63" t="s">
        <v>31</v>
      </c>
      <c r="E77" s="63"/>
      <c r="F77" s="63"/>
      <c r="G77" s="63"/>
      <c r="H77" s="63"/>
      <c r="I77" s="63"/>
      <c r="J77" s="489">
        <v>0</v>
      </c>
      <c r="K77" s="358"/>
      <c r="L77" s="590"/>
      <c r="M77" s="590"/>
      <c r="N77" s="63"/>
    </row>
    <row r="78" spans="1:15" ht="13.5">
      <c r="A78" s="63"/>
      <c r="B78" s="116"/>
      <c r="C78" s="63"/>
      <c r="D78" s="63"/>
      <c r="E78" s="63"/>
      <c r="F78" s="63" t="s">
        <v>32</v>
      </c>
      <c r="G78" s="63"/>
      <c r="H78" s="63"/>
      <c r="I78" s="63"/>
      <c r="J78" s="490" t="e">
        <f>J77/J76</f>
        <v>#DIV/0!</v>
      </c>
      <c r="K78" s="359"/>
      <c r="L78" s="590"/>
      <c r="M78" s="590"/>
      <c r="N78" s="63"/>
    </row>
    <row r="79" spans="1:15" ht="13.5">
      <c r="A79" s="63"/>
      <c r="B79" s="116"/>
      <c r="C79" s="356"/>
      <c r="G79" s="63"/>
      <c r="H79" s="63"/>
      <c r="I79" s="63"/>
      <c r="J79" s="63"/>
      <c r="K79" s="63"/>
      <c r="L79" s="590"/>
      <c r="M79" s="590"/>
      <c r="N79" s="63"/>
    </row>
    <row r="80" spans="1:15" ht="17.25" customHeight="1">
      <c r="A80" s="63"/>
      <c r="B80" s="361" t="s">
        <v>38</v>
      </c>
      <c r="C80" s="63" t="s">
        <v>213</v>
      </c>
      <c r="D80" s="63"/>
      <c r="E80" s="63"/>
      <c r="F80" s="63"/>
      <c r="G80" s="63"/>
      <c r="H80" s="63"/>
      <c r="I80" s="63"/>
      <c r="J80" s="63"/>
      <c r="K80" s="63"/>
      <c r="L80" s="593" t="s">
        <v>88</v>
      </c>
      <c r="M80" s="593"/>
      <c r="N80" s="63"/>
      <c r="O80" s="31"/>
    </row>
    <row r="81" spans="1:16" ht="21.75" customHeight="1">
      <c r="A81" s="63"/>
      <c r="B81" s="361" t="s">
        <v>39</v>
      </c>
      <c r="C81" s="63" t="s">
        <v>214</v>
      </c>
      <c r="D81" s="63"/>
      <c r="E81" s="63"/>
      <c r="F81" s="63"/>
      <c r="G81" s="63"/>
      <c r="H81" s="63"/>
      <c r="I81" s="63"/>
      <c r="J81" s="63"/>
      <c r="K81" s="63"/>
      <c r="L81" s="593" t="s">
        <v>275</v>
      </c>
      <c r="M81" s="593"/>
      <c r="N81" s="63"/>
      <c r="O81" s="105"/>
    </row>
    <row r="82" spans="1:16" ht="12.75" customHeight="1">
      <c r="A82" s="63"/>
      <c r="B82" s="357"/>
      <c r="C82" s="63"/>
      <c r="D82" s="63"/>
      <c r="E82" s="63"/>
      <c r="F82" s="63"/>
      <c r="G82" s="63"/>
      <c r="H82" s="63"/>
      <c r="I82" s="63"/>
      <c r="J82" s="63"/>
      <c r="K82" s="63"/>
      <c r="L82" s="59"/>
      <c r="M82" s="63"/>
      <c r="N82" s="63"/>
      <c r="O82" s="39"/>
    </row>
    <row r="83" spans="1:16" ht="5.25" customHeight="1" thickBot="1">
      <c r="A83" s="63"/>
      <c r="B83" s="63"/>
      <c r="C83" s="63"/>
      <c r="D83" s="63"/>
      <c r="E83" s="63"/>
      <c r="F83" s="63"/>
      <c r="G83" s="63"/>
      <c r="H83" s="63"/>
      <c r="I83" s="63"/>
      <c r="J83" s="63"/>
      <c r="K83" s="63"/>
      <c r="L83" s="2"/>
      <c r="M83" s="63"/>
      <c r="N83" s="63"/>
      <c r="O83" s="2"/>
    </row>
    <row r="84" spans="1:16" ht="14" thickBot="1">
      <c r="A84" s="63"/>
      <c r="B84" s="342" t="s">
        <v>36</v>
      </c>
      <c r="C84" s="343"/>
      <c r="D84" s="343"/>
      <c r="E84" s="343"/>
      <c r="F84" s="343"/>
      <c r="G84" s="350"/>
      <c r="H84" s="343"/>
      <c r="I84" s="343"/>
      <c r="J84" s="344"/>
      <c r="K84" s="335"/>
      <c r="L84" s="591" t="s">
        <v>51</v>
      </c>
      <c r="M84" s="592"/>
      <c r="N84" s="63"/>
      <c r="O84" s="325" t="s">
        <v>224</v>
      </c>
      <c r="P84" s="360"/>
    </row>
    <row r="85" spans="1:16" ht="4.5" customHeight="1">
      <c r="A85" s="63"/>
      <c r="B85" s="63"/>
      <c r="C85" s="63"/>
      <c r="D85" s="63"/>
      <c r="E85" s="63"/>
      <c r="F85" s="63"/>
      <c r="G85" s="63"/>
      <c r="H85" s="63"/>
      <c r="I85" s="63"/>
      <c r="J85" s="63"/>
      <c r="K85" s="63"/>
      <c r="L85" s="2"/>
      <c r="M85" s="63"/>
      <c r="N85" s="63"/>
      <c r="O85" s="2"/>
    </row>
    <row r="86" spans="1:16" ht="13.5">
      <c r="A86" s="63"/>
      <c r="B86" s="361" t="s">
        <v>40</v>
      </c>
      <c r="C86" s="362" t="s">
        <v>332</v>
      </c>
      <c r="D86" s="363"/>
      <c r="E86" s="363"/>
      <c r="F86" s="373">
        <v>45474</v>
      </c>
      <c r="G86" s="376" t="s">
        <v>279</v>
      </c>
      <c r="H86" s="374"/>
      <c r="I86" s="376" t="s">
        <v>375</v>
      </c>
      <c r="J86" s="364"/>
      <c r="K86" s="363"/>
      <c r="L86" s="593" t="s">
        <v>276</v>
      </c>
      <c r="M86" s="593"/>
      <c r="N86" s="63"/>
      <c r="O86" s="93"/>
    </row>
    <row r="87" spans="1:16" ht="13.5">
      <c r="A87" s="63"/>
      <c r="B87" s="361" t="s">
        <v>89</v>
      </c>
      <c r="C87" s="362" t="s">
        <v>410</v>
      </c>
      <c r="D87" s="363"/>
      <c r="E87" s="363"/>
      <c r="F87" s="373">
        <v>45838</v>
      </c>
      <c r="G87" s="376" t="s">
        <v>279</v>
      </c>
      <c r="H87" s="374"/>
      <c r="I87" s="376" t="s">
        <v>375</v>
      </c>
      <c r="J87" s="364"/>
      <c r="K87" s="363"/>
      <c r="L87" s="593" t="s">
        <v>277</v>
      </c>
      <c r="M87" s="593"/>
      <c r="N87" s="63"/>
      <c r="O87" s="93"/>
    </row>
    <row r="88" spans="1:16" ht="13.5">
      <c r="A88" s="63"/>
      <c r="B88" s="361" t="s">
        <v>92</v>
      </c>
      <c r="C88" s="362" t="s">
        <v>424</v>
      </c>
      <c r="D88" s="363"/>
      <c r="E88" s="363"/>
      <c r="F88" s="373"/>
      <c r="G88" s="355"/>
      <c r="H88" s="375">
        <f>H87-H86</f>
        <v>0</v>
      </c>
      <c r="I88" s="376" t="s">
        <v>375</v>
      </c>
      <c r="J88" s="364"/>
      <c r="K88" s="363"/>
      <c r="L88" s="331"/>
      <c r="N88" s="63"/>
      <c r="O88" s="93"/>
    </row>
    <row r="90" spans="1:16" s="549" customFormat="1" ht="27.75" customHeight="1">
      <c r="A90" s="387"/>
      <c r="B90" s="543" t="s">
        <v>187</v>
      </c>
      <c r="C90" s="589" t="s">
        <v>379</v>
      </c>
      <c r="D90" s="589"/>
      <c r="E90" s="589"/>
      <c r="F90" s="589"/>
      <c r="G90" s="545"/>
      <c r="H90" s="374">
        <v>0</v>
      </c>
      <c r="I90" s="545"/>
      <c r="J90" s="546"/>
      <c r="K90" s="544"/>
      <c r="L90" s="547"/>
      <c r="M90" s="387"/>
      <c r="N90" s="387"/>
      <c r="O90" s="548"/>
    </row>
    <row r="91" spans="1:16" s="549" customFormat="1" ht="12.75" customHeight="1">
      <c r="A91" s="387"/>
      <c r="B91" s="543" t="s">
        <v>364</v>
      </c>
      <c r="C91" s="589" t="s">
        <v>425</v>
      </c>
      <c r="D91" s="589"/>
      <c r="E91" s="589"/>
      <c r="F91" s="589"/>
      <c r="G91" s="545"/>
      <c r="H91" s="374">
        <v>0</v>
      </c>
      <c r="I91" s="545"/>
      <c r="J91" s="546"/>
      <c r="K91" s="544"/>
      <c r="L91" s="547"/>
      <c r="M91" s="387"/>
      <c r="N91" s="387"/>
      <c r="O91" s="548"/>
    </row>
    <row r="92" spans="1:16" ht="13.5">
      <c r="A92" s="63"/>
      <c r="B92" s="361" t="s">
        <v>365</v>
      </c>
      <c r="C92" s="362" t="s">
        <v>215</v>
      </c>
      <c r="D92" s="363"/>
      <c r="E92" s="363"/>
      <c r="F92" s="373"/>
      <c r="G92" s="355"/>
      <c r="H92" s="374">
        <v>0</v>
      </c>
      <c r="I92" s="376"/>
      <c r="J92" s="364"/>
      <c r="K92" s="363"/>
      <c r="L92" s="311"/>
      <c r="M92" s="63"/>
      <c r="N92" s="63"/>
      <c r="O92" s="93"/>
    </row>
    <row r="93" spans="1:16" ht="13.5">
      <c r="A93" s="63"/>
      <c r="B93" s="357"/>
      <c r="C93" s="362" t="s">
        <v>408</v>
      </c>
      <c r="D93" s="363"/>
      <c r="E93" s="363"/>
      <c r="F93" s="363"/>
      <c r="G93" s="363"/>
      <c r="H93" s="363"/>
      <c r="I93" s="363"/>
      <c r="J93" s="363"/>
      <c r="K93" s="363"/>
      <c r="L93" s="331"/>
      <c r="M93" s="63"/>
      <c r="N93" s="63"/>
      <c r="O93" s="94"/>
    </row>
    <row r="94" spans="1:16" ht="13.5">
      <c r="A94" s="63"/>
      <c r="B94" s="63"/>
      <c r="C94" s="116" t="s">
        <v>82</v>
      </c>
      <c r="D94" s="363"/>
      <c r="E94" s="363"/>
      <c r="F94" s="365"/>
      <c r="G94" s="363"/>
      <c r="H94" s="363"/>
      <c r="I94" s="363"/>
      <c r="J94" s="363"/>
      <c r="K94" s="363"/>
      <c r="L94" s="95"/>
      <c r="M94" s="63"/>
      <c r="N94" s="63"/>
      <c r="O94" s="93"/>
    </row>
    <row r="95" spans="1:16" ht="9" customHeight="1">
      <c r="A95" s="63"/>
      <c r="B95" s="63"/>
      <c r="C95" s="356"/>
      <c r="D95" s="363"/>
      <c r="E95" s="363"/>
      <c r="F95" s="363"/>
      <c r="G95" s="363"/>
      <c r="H95" s="363"/>
      <c r="I95" s="363"/>
      <c r="J95" s="363"/>
      <c r="K95" s="363"/>
      <c r="L95" s="95"/>
      <c r="M95" s="95"/>
      <c r="N95" s="95"/>
      <c r="O95" s="95"/>
    </row>
    <row r="96" spans="1:16" ht="4.5" customHeight="1" thickBot="1">
      <c r="A96" s="63"/>
      <c r="B96" s="336"/>
      <c r="C96" s="356"/>
      <c r="D96" s="63"/>
      <c r="E96" s="63"/>
      <c r="F96" s="63"/>
      <c r="G96" s="63"/>
      <c r="H96" s="63"/>
      <c r="I96" s="63"/>
      <c r="J96" s="63"/>
      <c r="K96" s="63"/>
      <c r="L96" s="2"/>
      <c r="M96" s="63"/>
      <c r="N96" s="63"/>
      <c r="O96" s="2"/>
    </row>
    <row r="97" spans="1:16" ht="14" thickBot="1">
      <c r="A97" s="63"/>
      <c r="B97" s="342" t="s">
        <v>37</v>
      </c>
      <c r="C97" s="343"/>
      <c r="D97" s="343"/>
      <c r="E97" s="343"/>
      <c r="F97" s="343"/>
      <c r="G97" s="350"/>
      <c r="H97" s="343"/>
      <c r="I97" s="343"/>
      <c r="J97" s="343"/>
      <c r="K97" s="371"/>
      <c r="L97" s="343"/>
      <c r="M97" s="343"/>
      <c r="N97" s="343"/>
      <c r="O97" s="372"/>
      <c r="P97" s="360"/>
    </row>
    <row r="98" spans="1:16" ht="4.5" customHeight="1">
      <c r="A98" s="63"/>
      <c r="B98" s="366"/>
      <c r="C98" s="335"/>
      <c r="D98" s="335"/>
      <c r="E98" s="335"/>
      <c r="F98" s="335"/>
      <c r="G98" s="335"/>
      <c r="H98" s="335"/>
      <c r="I98" s="335"/>
      <c r="J98" s="335"/>
      <c r="K98" s="335"/>
      <c r="L98" s="58"/>
      <c r="M98" s="335"/>
      <c r="N98" s="335"/>
      <c r="O98" s="58"/>
      <c r="P98" s="360"/>
    </row>
    <row r="99" spans="1:16" ht="13.5">
      <c r="A99" s="63"/>
      <c r="B99" s="63" t="s">
        <v>60</v>
      </c>
      <c r="C99" s="63"/>
      <c r="D99" s="63"/>
      <c r="E99" s="63"/>
      <c r="F99" s="63"/>
      <c r="G99" s="63"/>
      <c r="H99" s="63"/>
      <c r="I99" s="63"/>
      <c r="J99" s="63"/>
      <c r="K99" s="63"/>
      <c r="L99" s="2"/>
      <c r="M99" s="63"/>
      <c r="N99" s="63"/>
      <c r="O99" s="2"/>
    </row>
    <row r="100" spans="1:16" ht="13.5">
      <c r="A100" s="63"/>
      <c r="B100" s="63" t="s">
        <v>216</v>
      </c>
      <c r="C100" s="63"/>
      <c r="D100" s="63"/>
      <c r="E100" s="63"/>
      <c r="F100" s="63"/>
      <c r="G100" s="63"/>
      <c r="H100" s="63"/>
      <c r="I100" s="63"/>
      <c r="J100" s="63"/>
      <c r="K100" s="63"/>
      <c r="L100" s="2"/>
      <c r="M100" s="63"/>
      <c r="N100" s="63"/>
      <c r="O100" s="2"/>
    </row>
    <row r="101" spans="1:16" ht="13.5">
      <c r="A101" s="63"/>
      <c r="B101" s="53" t="s">
        <v>41</v>
      </c>
      <c r="C101" s="63" t="s">
        <v>84</v>
      </c>
      <c r="D101" s="63"/>
      <c r="E101" s="63"/>
      <c r="F101" s="63"/>
      <c r="G101" s="63"/>
      <c r="H101" s="63"/>
      <c r="I101" s="63"/>
      <c r="J101" s="63"/>
      <c r="K101" s="63"/>
      <c r="L101" s="2"/>
      <c r="M101" s="63"/>
      <c r="N101" s="63"/>
      <c r="O101" s="2"/>
    </row>
    <row r="102" spans="1:16" ht="13.5">
      <c r="A102" s="63"/>
      <c r="B102" s="53" t="s">
        <v>41</v>
      </c>
      <c r="C102" s="63" t="s">
        <v>47</v>
      </c>
      <c r="D102" s="63"/>
      <c r="E102" s="63"/>
      <c r="F102" s="63"/>
      <c r="G102" s="63"/>
      <c r="H102" s="63"/>
      <c r="I102" s="63"/>
      <c r="J102" s="63"/>
      <c r="K102" s="63"/>
      <c r="L102" s="2"/>
      <c r="M102" s="63"/>
      <c r="N102" s="63"/>
      <c r="O102" s="2"/>
    </row>
    <row r="103" spans="1:16" ht="13.5">
      <c r="A103" s="63"/>
      <c r="B103" s="53" t="s">
        <v>41</v>
      </c>
      <c r="C103" s="362" t="s">
        <v>370</v>
      </c>
      <c r="D103" s="63"/>
      <c r="E103" s="63"/>
      <c r="F103" s="63"/>
      <c r="G103" s="63"/>
      <c r="H103" s="63"/>
      <c r="I103" s="63"/>
      <c r="J103" s="63"/>
      <c r="K103" s="63"/>
      <c r="L103" s="2"/>
      <c r="M103" s="63"/>
      <c r="N103" s="63"/>
      <c r="O103" s="2"/>
    </row>
    <row r="104" spans="1:16" ht="12" customHeight="1" thickBot="1">
      <c r="A104" s="63"/>
      <c r="B104" s="60" t="s">
        <v>195</v>
      </c>
      <c r="D104" s="63"/>
      <c r="E104" s="63"/>
      <c r="F104" s="63"/>
      <c r="G104" s="63"/>
      <c r="H104" s="63"/>
      <c r="I104" s="63"/>
      <c r="J104" s="356"/>
      <c r="K104" s="63"/>
      <c r="O104" s="2"/>
    </row>
    <row r="105" spans="1:16" ht="14" thickBot="1">
      <c r="A105" s="63"/>
      <c r="B105" s="342" t="s">
        <v>44</v>
      </c>
      <c r="C105" s="343"/>
      <c r="D105" s="343"/>
      <c r="E105" s="343"/>
      <c r="F105" s="343"/>
      <c r="G105" s="350"/>
      <c r="H105" s="343"/>
      <c r="I105" s="343"/>
      <c r="J105" s="343"/>
      <c r="K105" s="371"/>
      <c r="L105" s="343"/>
      <c r="M105" s="343"/>
      <c r="N105" s="343"/>
      <c r="O105" s="372"/>
      <c r="P105" s="360"/>
    </row>
    <row r="106" spans="1:16" ht="4.5" customHeight="1">
      <c r="A106" s="63"/>
      <c r="B106" s="63"/>
      <c r="C106" s="63"/>
      <c r="D106" s="63"/>
      <c r="E106" s="63"/>
      <c r="F106" s="63"/>
      <c r="G106" s="63"/>
      <c r="H106" s="63"/>
      <c r="I106" s="63"/>
      <c r="J106" s="63"/>
      <c r="K106" s="63"/>
      <c r="L106" s="2"/>
      <c r="M106" s="63"/>
      <c r="N106" s="63"/>
      <c r="O106" s="2"/>
    </row>
    <row r="107" spans="1:16" ht="13.5">
      <c r="A107" s="63"/>
      <c r="B107" s="362" t="s">
        <v>222</v>
      </c>
      <c r="C107" s="116"/>
      <c r="D107" s="116"/>
      <c r="E107" s="116"/>
      <c r="F107" s="116"/>
      <c r="G107" s="116"/>
      <c r="H107" s="116"/>
      <c r="I107" s="116"/>
      <c r="J107" s="116"/>
      <c r="K107" s="116"/>
      <c r="L107" s="96"/>
      <c r="M107" s="116"/>
      <c r="N107" s="116"/>
      <c r="O107" s="2"/>
    </row>
    <row r="108" spans="1:16" ht="13.5">
      <c r="A108" s="63"/>
      <c r="B108" s="362" t="s">
        <v>223</v>
      </c>
      <c r="C108" s="116"/>
      <c r="D108" s="116"/>
      <c r="E108" s="116"/>
      <c r="F108" s="116"/>
      <c r="G108" s="116"/>
      <c r="H108" s="116"/>
      <c r="I108" s="116"/>
      <c r="J108" s="116"/>
      <c r="K108" s="116"/>
      <c r="L108" s="96"/>
      <c r="M108" s="116"/>
      <c r="N108" s="116"/>
      <c r="O108" s="2"/>
    </row>
    <row r="109" spans="1:16" ht="13.5">
      <c r="A109" s="63"/>
      <c r="B109" s="116"/>
      <c r="C109" s="116"/>
      <c r="D109" s="116"/>
      <c r="E109" s="116"/>
      <c r="F109" s="116"/>
      <c r="G109" s="116"/>
      <c r="H109" s="116"/>
      <c r="I109" s="116"/>
      <c r="J109" s="116"/>
      <c r="K109" s="116"/>
      <c r="L109" s="96"/>
      <c r="M109" s="116"/>
      <c r="N109" s="116"/>
      <c r="O109" s="2"/>
    </row>
    <row r="110" spans="1:16" ht="23.25" customHeight="1">
      <c r="A110" s="63"/>
      <c r="B110" s="331"/>
      <c r="C110" s="63" t="s">
        <v>219</v>
      </c>
      <c r="D110" s="368"/>
      <c r="E110" s="381"/>
      <c r="F110" s="381"/>
      <c r="G110" s="381"/>
      <c r="H110" s="381"/>
      <c r="I110" s="377"/>
      <c r="J110" s="377"/>
      <c r="K110" s="323"/>
      <c r="L110" s="323"/>
      <c r="M110" s="63"/>
      <c r="N110" s="63"/>
      <c r="O110" s="2"/>
    </row>
    <row r="111" spans="1:16" ht="43" customHeight="1">
      <c r="A111" s="63"/>
      <c r="B111" s="331"/>
      <c r="C111" s="63" t="s">
        <v>220</v>
      </c>
      <c r="D111" s="368"/>
      <c r="E111" s="381"/>
      <c r="F111" s="381"/>
      <c r="G111" s="381"/>
      <c r="H111" s="381"/>
      <c r="I111" s="377"/>
      <c r="J111" s="381"/>
      <c r="K111" s="368"/>
      <c r="L111" s="368"/>
      <c r="N111" s="444"/>
      <c r="O111" s="445"/>
      <c r="P111" s="323"/>
    </row>
    <row r="112" spans="1:16" ht="13.5">
      <c r="A112" s="63"/>
      <c r="E112" s="378" t="s">
        <v>218</v>
      </c>
      <c r="F112" s="379"/>
      <c r="G112" s="380"/>
      <c r="H112" s="380"/>
      <c r="I112" s="377"/>
      <c r="J112" s="63" t="s">
        <v>221</v>
      </c>
      <c r="N112" s="63" t="s">
        <v>81</v>
      </c>
      <c r="O112" s="63"/>
      <c r="P112" s="323"/>
    </row>
    <row r="113" spans="1:16" ht="13.5">
      <c r="A113" s="63"/>
      <c r="E113" s="378"/>
      <c r="F113" s="379"/>
      <c r="G113" s="380"/>
      <c r="H113" s="380"/>
      <c r="I113" s="377"/>
      <c r="J113" s="63"/>
      <c r="N113" s="63"/>
      <c r="O113" s="63"/>
    </row>
    <row r="114" spans="1:16" ht="23.25" customHeight="1">
      <c r="A114" s="63"/>
      <c r="B114" s="331"/>
      <c r="C114" s="63" t="s">
        <v>219</v>
      </c>
      <c r="D114" s="368"/>
      <c r="E114" s="381"/>
      <c r="F114" s="381"/>
      <c r="G114" s="381"/>
      <c r="H114" s="381"/>
      <c r="I114" s="377"/>
      <c r="J114" s="377"/>
      <c r="K114" s="323"/>
      <c r="L114" s="323"/>
      <c r="N114" s="63"/>
      <c r="O114" s="63"/>
    </row>
    <row r="115" spans="1:16" ht="43" customHeight="1">
      <c r="A115" s="63"/>
      <c r="B115" s="331"/>
      <c r="C115" s="63" t="s">
        <v>220</v>
      </c>
      <c r="D115" s="368"/>
      <c r="E115" s="381"/>
      <c r="F115" s="381"/>
      <c r="G115" s="381"/>
      <c r="H115" s="381"/>
      <c r="I115" s="377"/>
      <c r="J115" s="381"/>
      <c r="K115" s="368"/>
      <c r="L115" s="368"/>
      <c r="N115" s="444"/>
      <c r="O115" s="445"/>
      <c r="P115" s="323"/>
    </row>
    <row r="116" spans="1:16" ht="13.5">
      <c r="A116" s="63"/>
      <c r="B116" s="331"/>
      <c r="C116" s="331"/>
      <c r="D116" s="331"/>
      <c r="E116" s="63" t="s">
        <v>217</v>
      </c>
      <c r="F116" s="63"/>
      <c r="G116" s="63"/>
      <c r="H116" s="63"/>
      <c r="I116" s="377"/>
      <c r="J116" s="63" t="s">
        <v>221</v>
      </c>
      <c r="K116" s="331"/>
      <c r="L116" s="331"/>
      <c r="N116" s="63" t="s">
        <v>81</v>
      </c>
      <c r="O116" s="63"/>
    </row>
    <row r="117" spans="1:16" ht="13.5">
      <c r="A117" s="63"/>
      <c r="B117" s="63"/>
      <c r="C117" s="63"/>
      <c r="D117" s="63"/>
      <c r="E117" s="63"/>
      <c r="F117" s="63"/>
      <c r="G117" s="63"/>
      <c r="H117" s="63"/>
      <c r="I117" s="377"/>
      <c r="J117" s="63"/>
      <c r="K117" s="63"/>
      <c r="L117" s="2"/>
      <c r="M117" s="63"/>
      <c r="N117" s="63"/>
      <c r="O117" s="2"/>
    </row>
    <row r="118" spans="1:16" ht="13.5">
      <c r="A118" s="63"/>
      <c r="B118" s="63"/>
      <c r="C118" s="63"/>
      <c r="D118" s="63"/>
      <c r="E118" s="63"/>
      <c r="F118" s="63"/>
      <c r="G118" s="63"/>
      <c r="H118" s="63"/>
      <c r="I118" s="63"/>
      <c r="J118" s="63"/>
      <c r="K118" s="63"/>
      <c r="L118" s="2"/>
      <c r="M118" s="63"/>
      <c r="N118" s="63"/>
      <c r="O118" s="2"/>
    </row>
    <row r="119" spans="1:16" ht="13.5">
      <c r="A119" s="63"/>
      <c r="B119" s="63"/>
      <c r="C119" s="63"/>
      <c r="D119" s="63"/>
      <c r="E119" s="63"/>
      <c r="F119" s="63"/>
      <c r="G119" s="63"/>
      <c r="H119" s="63"/>
      <c r="I119" s="63"/>
      <c r="J119" s="63"/>
      <c r="K119" s="63"/>
      <c r="L119" s="2"/>
      <c r="M119" s="63"/>
      <c r="N119" s="63"/>
      <c r="O119" s="2"/>
    </row>
    <row r="120" spans="1:16" ht="13.5">
      <c r="A120" s="63"/>
      <c r="B120" s="63"/>
      <c r="C120" s="63"/>
      <c r="D120" s="63"/>
      <c r="E120" s="63"/>
      <c r="F120" s="63"/>
      <c r="G120" s="63"/>
      <c r="H120" s="63"/>
      <c r="I120" s="63"/>
      <c r="J120" s="63"/>
      <c r="K120" s="63"/>
      <c r="L120" s="2"/>
      <c r="M120" s="63"/>
      <c r="N120" s="63"/>
      <c r="O120" s="2"/>
    </row>
    <row r="121" spans="1:16" ht="13.5">
      <c r="A121" s="63"/>
      <c r="B121" s="63"/>
      <c r="C121" s="63"/>
      <c r="D121" s="63"/>
      <c r="E121" s="63"/>
      <c r="F121" s="63"/>
      <c r="G121" s="63"/>
      <c r="H121" s="63"/>
      <c r="I121" s="63"/>
      <c r="J121" s="63"/>
      <c r="K121" s="63"/>
      <c r="L121" s="2"/>
      <c r="M121" s="63"/>
      <c r="N121" s="63"/>
      <c r="O121" s="2"/>
    </row>
    <row r="122" spans="1:16" ht="13.5">
      <c r="A122" s="63"/>
      <c r="B122" s="63"/>
      <c r="C122" s="63"/>
      <c r="D122" s="63"/>
      <c r="E122" s="63"/>
      <c r="F122" s="63"/>
      <c r="G122" s="63"/>
      <c r="H122" s="63"/>
      <c r="I122" s="63"/>
      <c r="J122" s="63"/>
      <c r="K122" s="63"/>
      <c r="L122" s="2"/>
      <c r="M122" s="63"/>
      <c r="N122" s="63"/>
      <c r="O122" s="2"/>
    </row>
    <row r="123" spans="1:16" ht="13.5">
      <c r="A123" s="63"/>
      <c r="B123" s="63"/>
      <c r="C123" s="63"/>
      <c r="D123" s="63"/>
      <c r="E123" s="63"/>
      <c r="F123" s="63"/>
      <c r="G123" s="63"/>
      <c r="H123" s="63"/>
      <c r="I123" s="63"/>
      <c r="J123" s="63"/>
      <c r="K123" s="63"/>
      <c r="L123" s="2"/>
      <c r="M123" s="63"/>
      <c r="N123" s="63"/>
      <c r="O123" s="2"/>
    </row>
    <row r="124" spans="1:16" ht="13.5">
      <c r="A124" s="63"/>
      <c r="B124" s="63"/>
      <c r="C124" s="63"/>
      <c r="D124" s="63"/>
      <c r="E124" s="63"/>
      <c r="F124" s="63"/>
      <c r="G124" s="63"/>
      <c r="H124" s="63"/>
      <c r="I124" s="63"/>
      <c r="J124" s="63"/>
      <c r="K124" s="63"/>
      <c r="L124" s="2"/>
      <c r="M124" s="63"/>
      <c r="N124" s="63"/>
      <c r="O124" s="2"/>
    </row>
    <row r="125" spans="1:16" ht="13.5">
      <c r="A125" s="63"/>
      <c r="B125" s="63"/>
      <c r="C125" s="63"/>
      <c r="D125" s="63"/>
      <c r="E125" s="63"/>
      <c r="F125" s="63"/>
      <c r="G125" s="63"/>
      <c r="H125" s="63"/>
      <c r="I125" s="63"/>
      <c r="J125" s="63"/>
      <c r="K125" s="63"/>
      <c r="L125" s="2"/>
      <c r="M125" s="63"/>
      <c r="N125" s="63"/>
      <c r="O125" s="2"/>
    </row>
  </sheetData>
  <mergeCells count="36">
    <mergeCell ref="L65:M65"/>
    <mergeCell ref="L46:M46"/>
    <mergeCell ref="L47:M47"/>
    <mergeCell ref="L48:M48"/>
    <mergeCell ref="L49:M49"/>
    <mergeCell ref="L63:M63"/>
    <mergeCell ref="L50:M50"/>
    <mergeCell ref="L51:M51"/>
    <mergeCell ref="L52:M52"/>
    <mergeCell ref="L53:M53"/>
    <mergeCell ref="L54:M54"/>
    <mergeCell ref="L86:M86"/>
    <mergeCell ref="L87:M87"/>
    <mergeCell ref="L84:M84"/>
    <mergeCell ref="L75:M75"/>
    <mergeCell ref="L76:M76"/>
    <mergeCell ref="L77:M77"/>
    <mergeCell ref="L78:M78"/>
    <mergeCell ref="L79:M79"/>
    <mergeCell ref="L80:M80"/>
    <mergeCell ref="C90:F90"/>
    <mergeCell ref="C91:F91"/>
    <mergeCell ref="L45:M45"/>
    <mergeCell ref="L26:M26"/>
    <mergeCell ref="L28:M28"/>
    <mergeCell ref="L29:M29"/>
    <mergeCell ref="L30:M30"/>
    <mergeCell ref="L34:M34"/>
    <mergeCell ref="L36:M36"/>
    <mergeCell ref="L37:M37"/>
    <mergeCell ref="L39:M39"/>
    <mergeCell ref="L32:M32"/>
    <mergeCell ref="L44:M44"/>
    <mergeCell ref="L35:M35"/>
    <mergeCell ref="L42:M42"/>
    <mergeCell ref="L81:M81"/>
  </mergeCells>
  <phoneticPr fontId="0" type="noConversion"/>
  <printOptions horizontalCentered="1"/>
  <pageMargins left="0.25" right="0.25" top="0.5" bottom="0.25" header="0.3" footer="0.3"/>
  <pageSetup scale="89" fitToHeight="0" orientation="portrait" r:id="rId1"/>
  <headerFooter scaleWithDoc="0" alignWithMargins="0"/>
  <rowBreaks count="1" manualBreakCount="1">
    <brk id="61" max="15" man="1"/>
  </rowBreaks>
  <ignoredErrors>
    <ignoredError sqref="B27:B52 B54:B86 B90:B92 B87:B88" numberStoredAsText="1"/>
    <ignoredError sqref="J78" evalError="1"/>
    <ignoredError sqref="M4"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topLeftCell="A19" workbookViewId="0">
      <selection activeCell="H17" sqref="H17"/>
    </sheetView>
  </sheetViews>
  <sheetFormatPr defaultRowHeight="12.5"/>
  <cols>
    <col min="10" max="10" width="12.81640625" customWidth="1"/>
    <col min="11" max="11" width="13.26953125" customWidth="1"/>
  </cols>
  <sheetData>
    <row r="1" spans="1:11" ht="13">
      <c r="A1" s="67" t="s">
        <v>196</v>
      </c>
      <c r="B1" s="4"/>
      <c r="C1" s="4"/>
      <c r="D1" s="4"/>
      <c r="E1" s="4"/>
      <c r="G1" s="4"/>
      <c r="H1" s="4"/>
      <c r="I1" s="4"/>
      <c r="J1" s="4"/>
      <c r="K1" s="4"/>
    </row>
    <row r="2" spans="1:11" ht="13">
      <c r="A2" s="67" t="s">
        <v>197</v>
      </c>
      <c r="B2" s="4"/>
      <c r="C2" s="4"/>
      <c r="D2" s="4"/>
      <c r="E2" s="4"/>
      <c r="G2" s="4"/>
      <c r="H2" s="4"/>
      <c r="I2" s="4"/>
      <c r="J2" s="4"/>
      <c r="K2" s="4"/>
    </row>
    <row r="3" spans="1:11">
      <c r="A3" s="109"/>
      <c r="B3" s="6"/>
      <c r="C3" s="6"/>
      <c r="D3" s="6"/>
      <c r="E3" s="6"/>
      <c r="G3" s="6"/>
      <c r="H3" s="6"/>
      <c r="I3" s="6"/>
      <c r="J3" s="6"/>
      <c r="K3" s="6"/>
    </row>
    <row r="4" spans="1:11" ht="23">
      <c r="A4" s="123" t="str">
        <f>IF(Certification!E6="","Will fill in from entry on Certification sheet",Certification!E6)</f>
        <v>Will fill in from entry on Certification sheet</v>
      </c>
      <c r="B4" s="110"/>
      <c r="C4" s="110"/>
      <c r="D4" s="111"/>
      <c r="E4" s="111"/>
      <c r="F4" s="111"/>
      <c r="G4" s="111"/>
      <c r="H4" s="111"/>
      <c r="I4" s="111"/>
      <c r="J4" s="111"/>
      <c r="K4" s="110"/>
    </row>
    <row r="5" spans="1:11" ht="18">
      <c r="A5" s="112" t="s">
        <v>232</v>
      </c>
      <c r="B5" s="113"/>
      <c r="C5" s="113"/>
      <c r="D5" s="114"/>
      <c r="E5" s="111"/>
      <c r="F5" s="113"/>
      <c r="G5" s="113"/>
      <c r="H5" s="113"/>
      <c r="I5" s="113"/>
      <c r="J5" s="113"/>
      <c r="K5" s="113"/>
    </row>
    <row r="6" spans="1:11">
      <c r="A6" s="12"/>
      <c r="B6" s="12"/>
      <c r="C6" s="12"/>
      <c r="D6" s="12"/>
      <c r="E6" s="12"/>
      <c r="F6" s="12"/>
      <c r="G6" s="12"/>
      <c r="H6" s="12"/>
      <c r="I6" s="12"/>
      <c r="J6" s="12"/>
      <c r="K6" s="12"/>
    </row>
    <row r="7" spans="1:11">
      <c r="A7" s="12"/>
      <c r="B7" s="12"/>
      <c r="C7" s="12"/>
      <c r="D7" s="12"/>
      <c r="E7" s="12"/>
      <c r="F7" s="12"/>
      <c r="G7" s="12"/>
      <c r="H7" s="12"/>
      <c r="I7" s="12"/>
      <c r="J7" s="12"/>
      <c r="K7" s="12"/>
    </row>
    <row r="8" spans="1:11" ht="18">
      <c r="A8" s="403" t="s">
        <v>97</v>
      </c>
      <c r="B8" s="44"/>
      <c r="C8" s="44"/>
      <c r="D8" s="44"/>
      <c r="E8" s="44"/>
      <c r="F8" s="44"/>
      <c r="G8" s="44"/>
      <c r="H8" s="44"/>
      <c r="I8" s="44"/>
      <c r="J8" s="44"/>
      <c r="K8" s="44"/>
    </row>
    <row r="9" spans="1:11" s="118" customFormat="1" ht="26">
      <c r="H9" s="118" t="s">
        <v>98</v>
      </c>
      <c r="J9" s="450" t="s">
        <v>281</v>
      </c>
      <c r="K9" s="450" t="s">
        <v>282</v>
      </c>
    </row>
    <row r="10" spans="1:11">
      <c r="A10" s="44"/>
      <c r="B10" s="44"/>
      <c r="C10" s="44"/>
      <c r="D10" s="44"/>
      <c r="E10" s="44"/>
      <c r="F10" s="44"/>
      <c r="G10" s="44"/>
      <c r="H10" s="44"/>
      <c r="I10" s="44"/>
      <c r="J10" s="44"/>
      <c r="K10" s="44"/>
    </row>
    <row r="11" spans="1:11">
      <c r="A11" s="44"/>
      <c r="B11" s="44"/>
      <c r="C11" s="44"/>
      <c r="D11" s="44"/>
      <c r="E11" s="44"/>
      <c r="F11" s="44"/>
      <c r="G11" s="44"/>
      <c r="H11" s="44"/>
      <c r="I11" s="44"/>
      <c r="J11" s="44"/>
      <c r="K11" s="44"/>
    </row>
    <row r="12" spans="1:11">
      <c r="A12" s="115" t="s">
        <v>99</v>
      </c>
      <c r="B12" s="44"/>
      <c r="C12" s="44"/>
      <c r="D12" s="44"/>
      <c r="E12" s="44"/>
      <c r="F12" s="44"/>
      <c r="G12" s="44"/>
      <c r="H12" s="44" t="s">
        <v>100</v>
      </c>
      <c r="I12" s="44"/>
      <c r="J12" s="396">
        <v>2088</v>
      </c>
      <c r="K12" s="396">
        <v>2088</v>
      </c>
    </row>
    <row r="13" spans="1:11">
      <c r="A13" s="44"/>
      <c r="B13" s="44"/>
      <c r="C13" s="44"/>
      <c r="D13" s="44"/>
      <c r="E13" s="44"/>
      <c r="F13" s="44"/>
      <c r="G13" s="44"/>
      <c r="H13" s="44"/>
      <c r="I13" s="44"/>
      <c r="J13" s="397"/>
      <c r="K13" s="397"/>
    </row>
    <row r="14" spans="1:11">
      <c r="A14" s="44" t="s">
        <v>101</v>
      </c>
      <c r="B14" s="44"/>
      <c r="C14" s="44"/>
      <c r="D14" s="44"/>
      <c r="E14" s="44"/>
      <c r="F14" s="44"/>
      <c r="G14" s="44"/>
      <c r="H14" s="44"/>
      <c r="I14" s="44"/>
      <c r="J14" s="397"/>
      <c r="K14" s="397"/>
    </row>
    <row r="15" spans="1:11">
      <c r="A15" s="44"/>
      <c r="B15" s="44"/>
      <c r="C15" s="44"/>
      <c r="D15" s="44"/>
      <c r="E15" s="44"/>
      <c r="F15" s="44"/>
      <c r="G15" s="44"/>
      <c r="H15" s="44"/>
      <c r="I15" s="44"/>
      <c r="J15" s="397"/>
      <c r="K15" s="397"/>
    </row>
    <row r="16" spans="1:11">
      <c r="A16" s="44"/>
      <c r="B16" s="44" t="s">
        <v>102</v>
      </c>
      <c r="C16" s="44"/>
      <c r="D16" s="44"/>
      <c r="E16" s="44"/>
      <c r="F16" s="44"/>
      <c r="G16" s="44"/>
      <c r="H16" s="298" t="s">
        <v>420</v>
      </c>
      <c r="I16" s="44"/>
      <c r="J16" s="585">
        <f>104+8</f>
        <v>112</v>
      </c>
      <c r="K16" s="398">
        <f>104+8</f>
        <v>112</v>
      </c>
    </row>
    <row r="17" spans="1:11">
      <c r="A17" s="44"/>
      <c r="B17" s="44" t="s">
        <v>104</v>
      </c>
      <c r="C17" s="44"/>
      <c r="D17" s="44"/>
      <c r="E17" s="44"/>
      <c r="F17" s="44"/>
      <c r="G17" s="44"/>
      <c r="H17" s="44" t="s">
        <v>105</v>
      </c>
      <c r="I17" s="44"/>
      <c r="J17" s="399">
        <v>144</v>
      </c>
      <c r="K17" s="399">
        <v>144</v>
      </c>
    </row>
    <row r="18" spans="1:11">
      <c r="A18" s="44"/>
      <c r="B18" s="44" t="s">
        <v>106</v>
      </c>
      <c r="C18" s="44"/>
      <c r="D18" s="44"/>
      <c r="E18" s="116"/>
      <c r="F18" s="44"/>
      <c r="G18" s="44"/>
      <c r="H18" s="44" t="s">
        <v>103</v>
      </c>
      <c r="I18" s="44"/>
      <c r="J18" s="400">
        <v>96</v>
      </c>
      <c r="K18" s="400">
        <v>96</v>
      </c>
    </row>
    <row r="19" spans="1:11">
      <c r="A19" s="44"/>
      <c r="B19" s="44" t="s">
        <v>107</v>
      </c>
      <c r="C19" s="44"/>
      <c r="D19" s="44"/>
      <c r="E19" s="44"/>
      <c r="F19" s="44"/>
      <c r="G19" s="44"/>
      <c r="H19" s="44"/>
      <c r="I19" s="44"/>
      <c r="J19" s="399">
        <v>100</v>
      </c>
      <c r="K19" s="399">
        <v>100</v>
      </c>
    </row>
    <row r="20" spans="1:11">
      <c r="A20" s="44"/>
      <c r="B20" s="44"/>
      <c r="C20" s="44"/>
      <c r="D20" s="44"/>
      <c r="E20" s="44"/>
      <c r="F20" s="44"/>
      <c r="G20" s="44"/>
      <c r="H20" s="44"/>
      <c r="I20" s="44"/>
      <c r="J20" s="397"/>
      <c r="K20" s="397"/>
    </row>
    <row r="21" spans="1:11">
      <c r="A21" s="44"/>
      <c r="B21" s="44"/>
      <c r="C21" s="44"/>
      <c r="D21" s="44"/>
      <c r="E21" s="44"/>
      <c r="F21" s="44"/>
      <c r="G21" s="44"/>
      <c r="H21" s="44"/>
      <c r="I21" s="44"/>
      <c r="J21" s="397"/>
      <c r="K21" s="397"/>
    </row>
    <row r="22" spans="1:11" ht="13">
      <c r="A22" s="44"/>
      <c r="B22" s="44"/>
      <c r="C22" s="44"/>
      <c r="D22" s="44"/>
      <c r="E22" s="44"/>
      <c r="F22" s="117" t="s">
        <v>108</v>
      </c>
      <c r="G22" s="44"/>
      <c r="H22" s="44"/>
      <c r="I22" s="44"/>
      <c r="J22" s="401">
        <f>SUM(J16:J21)</f>
        <v>452</v>
      </c>
      <c r="K22" s="401">
        <f>SUM(K16:K21)</f>
        <v>452</v>
      </c>
    </row>
    <row r="23" spans="1:11">
      <c r="A23" s="44"/>
      <c r="B23" s="44"/>
      <c r="C23" s="44"/>
      <c r="D23" s="44"/>
      <c r="E23" s="44"/>
      <c r="F23" s="44"/>
      <c r="G23" s="44"/>
      <c r="H23" s="44"/>
      <c r="I23" s="44"/>
      <c r="J23" s="397"/>
      <c r="K23" s="397"/>
    </row>
    <row r="24" spans="1:11">
      <c r="A24" s="44" t="s">
        <v>109</v>
      </c>
      <c r="B24" s="44"/>
      <c r="C24" s="44"/>
      <c r="D24" s="44"/>
      <c r="E24" s="44"/>
      <c r="F24" s="44"/>
      <c r="G24" s="44"/>
      <c r="H24" s="44"/>
      <c r="I24" s="44"/>
      <c r="J24" s="396">
        <v>140</v>
      </c>
      <c r="K24" s="396">
        <v>120</v>
      </c>
    </row>
    <row r="25" spans="1:11">
      <c r="A25" s="44" t="s">
        <v>110</v>
      </c>
      <c r="C25" s="44"/>
      <c r="D25" s="44"/>
      <c r="E25" s="44"/>
      <c r="F25" s="44"/>
      <c r="G25" s="44"/>
      <c r="H25" s="44"/>
      <c r="I25" s="44"/>
      <c r="J25" s="397"/>
      <c r="K25" s="397"/>
    </row>
    <row r="26" spans="1:11">
      <c r="A26" s="44"/>
      <c r="B26" s="44"/>
      <c r="C26" s="44"/>
      <c r="D26" s="44"/>
      <c r="E26" s="44"/>
      <c r="F26" s="44"/>
      <c r="G26" s="44"/>
      <c r="H26" s="44"/>
      <c r="I26" s="44"/>
      <c r="J26" s="397"/>
      <c r="K26" s="397"/>
    </row>
    <row r="27" spans="1:11">
      <c r="A27" s="44"/>
      <c r="B27" s="44"/>
      <c r="C27" s="44"/>
      <c r="D27" s="44"/>
      <c r="E27" s="44"/>
      <c r="F27" s="44"/>
      <c r="G27" s="44"/>
      <c r="H27" s="44"/>
      <c r="I27" s="44"/>
      <c r="J27" s="397"/>
      <c r="K27" s="397"/>
    </row>
    <row r="28" spans="1:11" ht="13">
      <c r="A28" s="298" t="s">
        <v>362</v>
      </c>
      <c r="B28" s="44"/>
      <c r="C28" s="44"/>
      <c r="D28" s="44"/>
      <c r="E28" s="44"/>
      <c r="F28" s="117"/>
      <c r="G28" s="44"/>
      <c r="H28" s="44"/>
      <c r="I28" s="44"/>
      <c r="J28" s="396">
        <v>-50</v>
      </c>
      <c r="K28" s="396">
        <v>-50</v>
      </c>
    </row>
    <row r="29" spans="1:11" ht="13">
      <c r="A29" s="44"/>
      <c r="B29" s="44"/>
      <c r="C29" s="44"/>
      <c r="D29" s="44"/>
      <c r="E29" s="44"/>
      <c r="F29" s="117"/>
      <c r="G29" s="44"/>
      <c r="H29" s="44"/>
      <c r="I29" s="44"/>
      <c r="J29" s="539"/>
      <c r="K29" s="539"/>
    </row>
    <row r="30" spans="1:11" ht="13">
      <c r="A30" s="44"/>
      <c r="B30" s="44"/>
      <c r="C30" s="44"/>
      <c r="D30" s="44"/>
      <c r="E30" s="44"/>
      <c r="F30" s="117"/>
      <c r="G30" s="44"/>
      <c r="H30" s="44"/>
      <c r="I30" s="44"/>
      <c r="J30" s="539"/>
      <c r="K30" s="539"/>
    </row>
    <row r="31" spans="1:11">
      <c r="A31" s="44"/>
      <c r="B31" s="44"/>
      <c r="C31" s="44"/>
      <c r="D31" s="44"/>
      <c r="E31" s="44"/>
      <c r="F31" s="44"/>
      <c r="G31" s="44"/>
      <c r="H31" s="44"/>
      <c r="I31" s="44"/>
      <c r="J31" s="397"/>
      <c r="K31" s="397"/>
    </row>
    <row r="32" spans="1:11" ht="13">
      <c r="A32" s="44"/>
      <c r="B32" s="44"/>
      <c r="C32" s="44"/>
      <c r="D32" s="44"/>
      <c r="E32" s="44"/>
      <c r="F32" s="117" t="s">
        <v>361</v>
      </c>
      <c r="G32" s="44"/>
      <c r="H32" s="44"/>
      <c r="I32" s="44"/>
      <c r="J32" s="401">
        <f>J22+J28+J24</f>
        <v>542</v>
      </c>
      <c r="K32" s="401">
        <f>K22+K28+K24</f>
        <v>522</v>
      </c>
    </row>
    <row r="33" spans="1:11">
      <c r="A33" s="44" t="s">
        <v>111</v>
      </c>
      <c r="B33" s="44"/>
      <c r="C33" s="44"/>
      <c r="D33" s="44"/>
      <c r="E33" s="44"/>
      <c r="F33" s="44"/>
      <c r="G33" s="44"/>
      <c r="H33" s="44"/>
      <c r="I33" s="44"/>
      <c r="J33" s="397"/>
      <c r="K33" s="397"/>
    </row>
    <row r="34" spans="1:11" ht="13">
      <c r="A34" s="118" t="s">
        <v>112</v>
      </c>
      <c r="B34" s="44"/>
      <c r="C34" s="44"/>
      <c r="D34" s="44"/>
      <c r="E34" s="44"/>
      <c r="F34" s="44"/>
      <c r="G34" s="44"/>
      <c r="H34" s="44"/>
      <c r="I34" s="44"/>
      <c r="J34" s="402">
        <f>J12-J32</f>
        <v>1546</v>
      </c>
      <c r="K34" s="402">
        <f>K12-K32</f>
        <v>1566</v>
      </c>
    </row>
    <row r="35" spans="1:11">
      <c r="A35" s="298" t="s">
        <v>283</v>
      </c>
      <c r="B35" s="44"/>
      <c r="C35" s="44"/>
      <c r="D35" s="44"/>
      <c r="E35" s="44"/>
      <c r="F35" s="44"/>
      <c r="G35" s="44"/>
      <c r="H35" s="44"/>
      <c r="I35" s="44"/>
      <c r="J35" s="397"/>
      <c r="K35" s="397"/>
    </row>
    <row r="36" spans="1:11">
      <c r="A36" s="44"/>
      <c r="B36" s="44"/>
      <c r="C36" s="44"/>
      <c r="D36" s="44"/>
      <c r="E36" s="44"/>
      <c r="F36" s="44"/>
      <c r="G36" s="44"/>
      <c r="H36" s="44"/>
      <c r="I36" s="44"/>
      <c r="J36" s="397"/>
      <c r="K36" s="397"/>
    </row>
    <row r="37" spans="1:11" ht="13">
      <c r="A37" s="298" t="s">
        <v>237</v>
      </c>
      <c r="B37" s="44"/>
      <c r="C37" s="44"/>
      <c r="D37" s="44"/>
      <c r="E37" s="44"/>
      <c r="F37" s="44"/>
      <c r="G37" s="44"/>
      <c r="H37" s="44"/>
      <c r="I37" s="44"/>
      <c r="J37" s="402">
        <v>12000</v>
      </c>
      <c r="K37" s="402">
        <v>13000</v>
      </c>
    </row>
  </sheetData>
  <pageMargins left="0.7" right="0.7" top="0.75" bottom="0.75" header="0.3" footer="0.3"/>
  <pageSetup scale="8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topLeftCell="A43" workbookViewId="0">
      <selection activeCell="O57" sqref="O57"/>
    </sheetView>
  </sheetViews>
  <sheetFormatPr defaultRowHeight="12.5"/>
  <cols>
    <col min="1" max="1" width="13.81640625" customWidth="1"/>
    <col min="3" max="3" width="5.453125" customWidth="1"/>
    <col min="5" max="5" width="6.26953125" customWidth="1"/>
    <col min="6" max="6" width="3.7265625" customWidth="1"/>
    <col min="7" max="7" width="6.7265625" customWidth="1"/>
    <col min="8" max="8" width="11" customWidth="1"/>
    <col min="9" max="9" width="10.453125" customWidth="1"/>
    <col min="10" max="10" width="1.81640625" customWidth="1"/>
    <col min="12" max="12" width="2.1796875" customWidth="1"/>
    <col min="14" max="14" width="2.26953125" customWidth="1"/>
    <col min="15" max="15" width="13" customWidth="1"/>
  </cols>
  <sheetData>
    <row r="1" spans="1:16" ht="13">
      <c r="A1" s="67" t="s">
        <v>196</v>
      </c>
    </row>
    <row r="2" spans="1:16" ht="13">
      <c r="A2" s="67" t="s">
        <v>197</v>
      </c>
    </row>
    <row r="3" spans="1:16">
      <c r="A3" s="4"/>
      <c r="B3" s="4"/>
      <c r="C3" s="4"/>
      <c r="D3" s="4"/>
      <c r="E3" s="4"/>
      <c r="F3" s="212"/>
      <c r="G3" s="73"/>
      <c r="H3" s="73"/>
      <c r="I3" s="73"/>
      <c r="J3" s="73"/>
      <c r="K3" s="73"/>
      <c r="L3" s="73"/>
      <c r="M3" s="73"/>
      <c r="N3" s="73"/>
      <c r="O3" s="73"/>
    </row>
    <row r="4" spans="1:16">
      <c r="A4" s="213"/>
      <c r="B4" s="213"/>
      <c r="C4" s="213"/>
      <c r="D4" s="213"/>
      <c r="E4" s="213"/>
      <c r="F4" s="214"/>
    </row>
    <row r="5" spans="1:16" ht="23">
      <c r="A5" s="123" t="str">
        <f>IF(Certification!E7="","Will fill in from entry on Certification sheet",Certification!E7)</f>
        <v>Will fill in from entry on Certification sheet</v>
      </c>
      <c r="B5" s="110"/>
      <c r="C5" s="110"/>
      <c r="D5" s="110"/>
      <c r="E5" s="110"/>
      <c r="F5" s="215"/>
      <c r="G5" s="164"/>
      <c r="H5" s="164"/>
      <c r="I5" s="164"/>
      <c r="J5" s="164"/>
      <c r="K5" s="164"/>
      <c r="L5" s="164"/>
      <c r="M5" s="164"/>
      <c r="N5" s="164"/>
      <c r="O5" s="164"/>
    </row>
    <row r="6" spans="1:16" ht="18">
      <c r="A6" s="216" t="s">
        <v>232</v>
      </c>
      <c r="B6" s="113"/>
      <c r="C6" s="113"/>
      <c r="D6" s="113"/>
      <c r="E6" s="113"/>
      <c r="F6" s="217"/>
      <c r="G6" s="164"/>
      <c r="H6" s="164"/>
      <c r="I6" s="164"/>
      <c r="J6" s="164"/>
      <c r="K6" s="164"/>
      <c r="L6" s="164"/>
      <c r="M6" s="164"/>
      <c r="N6" s="164"/>
      <c r="O6" s="164"/>
    </row>
    <row r="7" spans="1:16">
      <c r="A7" s="218"/>
      <c r="B7" s="218"/>
      <c r="C7" s="218"/>
      <c r="D7" s="218"/>
      <c r="E7" s="218"/>
      <c r="F7" s="219"/>
      <c r="P7" s="44"/>
    </row>
    <row r="8" spans="1:16" s="118" customFormat="1" ht="15.5">
      <c r="B8" s="404"/>
      <c r="D8" s="404" t="s">
        <v>159</v>
      </c>
      <c r="E8" s="223"/>
      <c r="F8" s="223"/>
      <c r="G8" s="223"/>
      <c r="H8" s="223"/>
      <c r="I8" s="405"/>
    </row>
    <row r="9" spans="1:16" ht="15.5">
      <c r="A9" s="220"/>
      <c r="B9" s="220"/>
      <c r="C9" s="221"/>
      <c r="D9" s="222"/>
      <c r="E9" s="222"/>
      <c r="F9" s="222"/>
      <c r="G9" s="222"/>
      <c r="H9" s="223"/>
      <c r="I9" s="224"/>
      <c r="J9" s="44"/>
      <c r="K9" s="44"/>
      <c r="L9" s="44"/>
      <c r="M9" s="44"/>
      <c r="N9" s="44"/>
      <c r="O9" s="44"/>
      <c r="P9" s="44"/>
    </row>
    <row r="10" spans="1:16" ht="13">
      <c r="A10" s="225"/>
      <c r="B10" s="225"/>
      <c r="C10" s="226"/>
      <c r="D10" s="227"/>
      <c r="E10" s="227"/>
      <c r="F10" s="227"/>
      <c r="G10" s="227"/>
      <c r="H10" s="227"/>
      <c r="I10" s="118"/>
      <c r="J10" s="118"/>
      <c r="K10" s="228" t="s">
        <v>118</v>
      </c>
      <c r="L10" s="118"/>
      <c r="M10" s="228" t="s">
        <v>118</v>
      </c>
      <c r="N10" s="118"/>
      <c r="O10" s="228" t="s">
        <v>160</v>
      </c>
      <c r="P10" s="44"/>
    </row>
    <row r="11" spans="1:16" ht="13">
      <c r="A11" s="229" t="s">
        <v>161</v>
      </c>
      <c r="B11" s="43"/>
      <c r="C11" s="226"/>
      <c r="D11" s="227"/>
      <c r="E11" s="227"/>
      <c r="F11" s="227"/>
      <c r="G11" s="227"/>
      <c r="H11" s="227"/>
      <c r="I11" s="228" t="s">
        <v>162</v>
      </c>
      <c r="J11" s="118"/>
      <c r="K11" s="228" t="s">
        <v>163</v>
      </c>
      <c r="L11" s="118"/>
      <c r="M11" s="228" t="s">
        <v>164</v>
      </c>
      <c r="N11" s="118"/>
      <c r="O11" s="228" t="s">
        <v>164</v>
      </c>
      <c r="P11" s="44"/>
    </row>
    <row r="12" spans="1:16" ht="13">
      <c r="A12" s="229"/>
      <c r="B12" s="43"/>
      <c r="C12" s="226"/>
      <c r="D12" s="227"/>
      <c r="E12" s="227"/>
      <c r="F12" s="227"/>
      <c r="G12" s="227"/>
      <c r="H12" s="227"/>
      <c r="I12" s="227"/>
      <c r="J12" s="43"/>
      <c r="K12" s="44"/>
      <c r="L12" s="44"/>
      <c r="M12" s="44"/>
      <c r="N12" s="44"/>
      <c r="O12" s="44"/>
      <c r="P12" s="44"/>
    </row>
    <row r="13" spans="1:16" ht="13">
      <c r="A13" s="230" t="s">
        <v>165</v>
      </c>
      <c r="B13" s="43"/>
      <c r="C13" s="226"/>
      <c r="D13" s="227"/>
      <c r="E13" s="227"/>
      <c r="F13" s="227"/>
      <c r="G13" s="227"/>
      <c r="H13" s="227"/>
      <c r="I13" s="227"/>
      <c r="J13" s="43"/>
      <c r="K13" s="44"/>
      <c r="L13" s="44"/>
      <c r="M13" s="44"/>
      <c r="N13" s="44"/>
      <c r="O13" s="44"/>
      <c r="P13" s="44"/>
    </row>
    <row r="14" spans="1:16">
      <c r="A14" s="395" t="s">
        <v>235</v>
      </c>
      <c r="B14" s="43"/>
      <c r="C14" s="231">
        <v>12</v>
      </c>
      <c r="D14" s="232" t="s">
        <v>115</v>
      </c>
      <c r="E14" s="233">
        <v>0.15</v>
      </c>
      <c r="F14" s="232" t="s">
        <v>116</v>
      </c>
      <c r="G14" s="234">
        <v>4000</v>
      </c>
      <c r="H14" s="235" t="s">
        <v>117</v>
      </c>
      <c r="I14" s="236">
        <f>C14*E14*G14</f>
        <v>7199.9999999999991</v>
      </c>
      <c r="J14" s="43"/>
      <c r="K14" s="237">
        <v>0.49</v>
      </c>
      <c r="M14" s="238">
        <f>I14*K14</f>
        <v>3527.9999999999995</v>
      </c>
      <c r="N14" s="239"/>
      <c r="O14" s="238">
        <f>I14+M14</f>
        <v>10727.999999999998</v>
      </c>
      <c r="P14" s="44"/>
    </row>
    <row r="15" spans="1:16" ht="7.5" customHeight="1">
      <c r="A15" s="43"/>
      <c r="B15" s="43"/>
      <c r="C15" s="226"/>
      <c r="D15" s="232"/>
      <c r="E15" s="241"/>
      <c r="F15" s="232"/>
      <c r="G15" s="242"/>
      <c r="H15" s="235"/>
      <c r="I15" s="243"/>
      <c r="J15" s="43"/>
      <c r="K15" s="244"/>
      <c r="M15" s="240"/>
      <c r="N15" s="240"/>
      <c r="O15" s="240"/>
      <c r="P15" s="44"/>
    </row>
    <row r="16" spans="1:16" ht="13">
      <c r="A16" s="230" t="s">
        <v>166</v>
      </c>
      <c r="B16" s="225"/>
      <c r="C16" s="226"/>
      <c r="D16" s="232"/>
      <c r="E16" s="246"/>
      <c r="F16" s="232"/>
      <c r="G16" s="232"/>
      <c r="H16" s="232"/>
      <c r="J16" s="43"/>
      <c r="K16" s="44"/>
      <c r="L16" s="44"/>
      <c r="M16" s="44"/>
      <c r="N16" s="44"/>
      <c r="O16" s="44"/>
    </row>
    <row r="17" spans="1:16">
      <c r="A17" s="43" t="s">
        <v>167</v>
      </c>
      <c r="B17" s="43"/>
      <c r="C17" s="231">
        <v>12</v>
      </c>
      <c r="D17" s="232" t="s">
        <v>115</v>
      </c>
      <c r="E17" s="233">
        <v>0.1</v>
      </c>
      <c r="F17" s="232" t="s">
        <v>116</v>
      </c>
      <c r="G17" s="234">
        <v>2000</v>
      </c>
      <c r="H17" s="235" t="s">
        <v>117</v>
      </c>
      <c r="I17" s="236">
        <f>C17*E17*G17</f>
        <v>2400.0000000000005</v>
      </c>
      <c r="J17" s="43"/>
      <c r="K17" s="237">
        <v>0.49</v>
      </c>
      <c r="M17" s="238">
        <f>I17*K17</f>
        <v>1176.0000000000002</v>
      </c>
      <c r="N17" s="239"/>
      <c r="O17" s="238">
        <f>I17+M17</f>
        <v>3576.0000000000009</v>
      </c>
    </row>
    <row r="18" spans="1:16" ht="9.75" customHeight="1">
      <c r="A18" s="43"/>
      <c r="B18" s="43"/>
      <c r="C18" s="226"/>
      <c r="D18" s="232"/>
      <c r="E18" s="241"/>
      <c r="F18" s="232"/>
      <c r="G18" s="242"/>
      <c r="H18" s="235"/>
      <c r="I18" s="243"/>
      <c r="J18" s="43"/>
      <c r="K18" s="244"/>
      <c r="M18" s="240"/>
      <c r="N18" s="240"/>
      <c r="O18" s="240"/>
    </row>
    <row r="19" spans="1:16" ht="13">
      <c r="A19" s="230" t="s">
        <v>168</v>
      </c>
      <c r="B19" s="225"/>
      <c r="C19" s="226"/>
      <c r="D19" s="232"/>
      <c r="E19" s="246"/>
      <c r="F19" s="232"/>
      <c r="G19" s="232"/>
      <c r="H19" s="232"/>
      <c r="J19" s="43"/>
      <c r="K19" s="44"/>
      <c r="L19" s="44"/>
      <c r="M19" s="44"/>
      <c r="N19" s="44"/>
      <c r="O19" s="44"/>
    </row>
    <row r="20" spans="1:16">
      <c r="A20" s="43" t="s">
        <v>169</v>
      </c>
      <c r="B20" s="43"/>
      <c r="C20" s="231">
        <v>12</v>
      </c>
      <c r="D20" s="232" t="s">
        <v>115</v>
      </c>
      <c r="E20" s="233">
        <v>1</v>
      </c>
      <c r="F20" s="232" t="s">
        <v>116</v>
      </c>
      <c r="G20" s="234">
        <v>4000</v>
      </c>
      <c r="H20" s="235" t="s">
        <v>117</v>
      </c>
      <c r="I20" s="236">
        <f>C20*E20*G20</f>
        <v>48000</v>
      </c>
      <c r="J20" s="43"/>
      <c r="K20" s="237">
        <v>0.49</v>
      </c>
      <c r="M20" s="238">
        <f>I20*K20</f>
        <v>23520</v>
      </c>
      <c r="N20" s="239"/>
      <c r="O20" s="238">
        <f>I20+M20</f>
        <v>71520</v>
      </c>
    </row>
    <row r="21" spans="1:16" ht="6.75" customHeight="1">
      <c r="A21" s="43"/>
      <c r="B21" s="225"/>
      <c r="C21" s="226"/>
      <c r="D21" s="232"/>
      <c r="E21" s="241"/>
      <c r="F21" s="232"/>
      <c r="G21" s="242"/>
      <c r="H21" s="235"/>
      <c r="I21" s="243"/>
      <c r="J21" s="43"/>
      <c r="K21" s="247"/>
      <c r="M21" s="239"/>
      <c r="N21" s="245"/>
      <c r="O21" s="239"/>
    </row>
    <row r="22" spans="1:16">
      <c r="A22" s="43" t="s">
        <v>170</v>
      </c>
      <c r="B22" s="43"/>
      <c r="C22" s="231">
        <v>12</v>
      </c>
      <c r="D22" s="232" t="s">
        <v>115</v>
      </c>
      <c r="E22" s="233">
        <v>1</v>
      </c>
      <c r="F22" s="232" t="s">
        <v>116</v>
      </c>
      <c r="G22" s="234">
        <v>3000</v>
      </c>
      <c r="H22" s="235" t="s">
        <v>117</v>
      </c>
      <c r="I22" s="236">
        <f>C22*E22*G22</f>
        <v>36000</v>
      </c>
      <c r="J22" s="43"/>
      <c r="K22" s="237">
        <v>0.49</v>
      </c>
      <c r="M22" s="238">
        <f>I22*K22</f>
        <v>17640</v>
      </c>
      <c r="N22" s="239"/>
      <c r="O22" s="238">
        <f>I22+M22</f>
        <v>53640</v>
      </c>
    </row>
    <row r="23" spans="1:16" ht="6.75" customHeight="1">
      <c r="A23" s="43"/>
      <c r="B23" s="43"/>
      <c r="C23" s="226"/>
      <c r="D23" s="232"/>
      <c r="E23" s="241"/>
      <c r="F23" s="232"/>
      <c r="G23" s="242"/>
      <c r="H23" s="235"/>
      <c r="I23" s="243"/>
      <c r="J23" s="43"/>
      <c r="K23" s="244"/>
      <c r="M23" s="240"/>
      <c r="N23" s="240"/>
      <c r="O23" s="240"/>
    </row>
    <row r="24" spans="1:16">
      <c r="A24" s="43" t="s">
        <v>171</v>
      </c>
      <c r="B24" s="43"/>
      <c r="C24" s="231">
        <v>12</v>
      </c>
      <c r="D24" s="232" t="s">
        <v>115</v>
      </c>
      <c r="E24" s="233">
        <v>0.75</v>
      </c>
      <c r="F24" s="232" t="s">
        <v>116</v>
      </c>
      <c r="G24" s="234">
        <v>3000</v>
      </c>
      <c r="H24" s="235" t="s">
        <v>117</v>
      </c>
      <c r="I24" s="236">
        <f>C24*E24*G24</f>
        <v>27000</v>
      </c>
      <c r="J24" s="43"/>
      <c r="K24" s="237">
        <v>0.49</v>
      </c>
      <c r="M24" s="238">
        <f>I24*K24</f>
        <v>13230</v>
      </c>
      <c r="N24" s="239"/>
      <c r="O24" s="238">
        <f>I24+M24</f>
        <v>40230</v>
      </c>
    </row>
    <row r="25" spans="1:16">
      <c r="A25" s="43"/>
      <c r="B25" s="43"/>
      <c r="C25" s="226"/>
      <c r="D25" s="232"/>
      <c r="E25" s="241"/>
      <c r="F25" s="232"/>
      <c r="G25" s="242"/>
      <c r="H25" s="235"/>
      <c r="I25" s="243"/>
      <c r="J25" s="43"/>
      <c r="K25" s="244"/>
      <c r="M25" s="240"/>
      <c r="N25" s="240"/>
      <c r="O25" s="240"/>
    </row>
    <row r="26" spans="1:16" ht="13">
      <c r="A26" s="165" t="s">
        <v>172</v>
      </c>
      <c r="B26" s="225"/>
      <c r="C26" s="226"/>
      <c r="D26" s="232"/>
      <c r="E26" s="241"/>
      <c r="F26" s="232"/>
      <c r="G26" s="242"/>
      <c r="H26" s="235"/>
      <c r="I26" s="236">
        <f>SUM(I14:I25)</f>
        <v>120600</v>
      </c>
      <c r="J26" s="43"/>
      <c r="K26" s="247"/>
      <c r="M26" s="236">
        <f>SUM(M14:M25)</f>
        <v>59094</v>
      </c>
      <c r="N26" s="245"/>
      <c r="O26" s="236">
        <f>SUM(O14:O25)</f>
        <v>179694</v>
      </c>
      <c r="P26" s="44"/>
    </row>
    <row r="27" spans="1:16">
      <c r="A27" s="43"/>
      <c r="B27" s="225"/>
      <c r="C27" s="226"/>
      <c r="D27" s="232"/>
      <c r="E27" s="241"/>
      <c r="F27" s="232"/>
      <c r="G27" s="242"/>
      <c r="H27" s="235"/>
      <c r="I27" s="243"/>
      <c r="J27" s="43"/>
      <c r="K27" s="247"/>
      <c r="M27" s="239"/>
      <c r="N27" s="245"/>
      <c r="O27" s="239"/>
      <c r="P27" s="44"/>
    </row>
    <row r="28" spans="1:16" ht="13">
      <c r="A28" s="229" t="s">
        <v>119</v>
      </c>
      <c r="B28" s="43"/>
      <c r="C28" s="226"/>
      <c r="D28" s="232"/>
      <c r="E28" s="232"/>
      <c r="F28" s="232"/>
      <c r="G28" s="232"/>
      <c r="H28" s="232"/>
      <c r="I28" s="248"/>
      <c r="J28" s="43"/>
      <c r="K28" s="44"/>
      <c r="L28" s="44"/>
      <c r="M28" s="44"/>
      <c r="N28" s="44"/>
      <c r="O28" s="44"/>
      <c r="P28" s="44"/>
    </row>
    <row r="29" spans="1:16">
      <c r="A29" s="225" t="s">
        <v>173</v>
      </c>
      <c r="B29" s="225"/>
      <c r="C29" s="226"/>
      <c r="D29" s="227"/>
      <c r="E29" s="227"/>
      <c r="F29" s="227"/>
      <c r="G29" s="227"/>
      <c r="H29" s="227"/>
      <c r="J29" s="43"/>
      <c r="K29" s="44"/>
      <c r="L29" s="44"/>
      <c r="M29" s="44"/>
      <c r="N29" s="44"/>
      <c r="O29" s="249">
        <v>6000</v>
      </c>
      <c r="P29" s="44"/>
    </row>
    <row r="30" spans="1:16">
      <c r="A30" s="225" t="s">
        <v>174</v>
      </c>
      <c r="B30" s="225"/>
      <c r="C30" s="226"/>
      <c r="D30" s="227"/>
      <c r="E30" s="227"/>
      <c r="F30" s="227"/>
      <c r="G30" s="227"/>
      <c r="H30" s="227"/>
      <c r="J30" s="43"/>
      <c r="K30" s="44"/>
      <c r="L30" s="44"/>
      <c r="M30" s="44"/>
      <c r="N30" s="44"/>
      <c r="O30" s="44"/>
      <c r="P30" s="255"/>
    </row>
    <row r="31" spans="1:16">
      <c r="A31" s="225"/>
      <c r="B31" s="225"/>
      <c r="C31" s="226"/>
      <c r="D31" s="227"/>
      <c r="E31" s="227"/>
      <c r="F31" s="227"/>
      <c r="G31" s="227"/>
      <c r="H31" s="227"/>
      <c r="J31" s="43"/>
      <c r="K31" s="44"/>
      <c r="L31" s="44"/>
      <c r="M31" s="44"/>
      <c r="N31" s="44"/>
      <c r="O31" s="44"/>
      <c r="P31" s="255"/>
    </row>
    <row r="32" spans="1:16" ht="13">
      <c r="A32" s="250" t="s">
        <v>122</v>
      </c>
      <c r="B32" s="251"/>
      <c r="C32" s="252"/>
      <c r="D32" s="253"/>
      <c r="E32" s="253"/>
      <c r="F32" s="253"/>
      <c r="G32" s="253"/>
      <c r="H32" s="253"/>
      <c r="J32" s="254"/>
      <c r="K32" s="255"/>
      <c r="L32" s="255"/>
      <c r="M32" s="255"/>
      <c r="N32" s="255"/>
      <c r="O32" s="256">
        <v>11012</v>
      </c>
      <c r="P32" s="255"/>
    </row>
    <row r="33" spans="1:16">
      <c r="A33" s="259" t="s">
        <v>236</v>
      </c>
      <c r="B33" s="251"/>
      <c r="C33" s="252"/>
      <c r="D33" s="253"/>
      <c r="E33" s="253"/>
      <c r="F33" s="253"/>
      <c r="G33" s="253"/>
      <c r="H33" s="253"/>
      <c r="J33" s="254"/>
      <c r="K33" s="255"/>
      <c r="L33" s="255"/>
      <c r="M33" s="255"/>
      <c r="N33" s="255"/>
      <c r="O33" s="255"/>
      <c r="P33" s="255"/>
    </row>
    <row r="34" spans="1:16" ht="13">
      <c r="A34" s="257"/>
      <c r="B34" s="251"/>
      <c r="C34" s="252"/>
      <c r="D34" s="253"/>
      <c r="E34" s="253"/>
      <c r="F34" s="253"/>
      <c r="G34" s="253"/>
      <c r="H34" s="253"/>
      <c r="J34" s="254"/>
      <c r="K34" s="255"/>
      <c r="L34" s="255"/>
      <c r="M34" s="255"/>
      <c r="N34" s="255"/>
      <c r="O34" s="255"/>
      <c r="P34" s="255"/>
    </row>
    <row r="35" spans="1:16" ht="13">
      <c r="A35" s="250" t="s">
        <v>175</v>
      </c>
      <c r="B35" s="251"/>
      <c r="C35" s="252"/>
      <c r="D35" s="253"/>
      <c r="E35" s="253"/>
      <c r="F35" s="253"/>
      <c r="G35" s="253"/>
      <c r="H35" s="253"/>
      <c r="J35" s="254"/>
      <c r="K35" s="255"/>
      <c r="L35" s="255"/>
      <c r="M35" s="255"/>
      <c r="N35" s="255"/>
      <c r="O35" s="255"/>
      <c r="P35" s="255"/>
    </row>
    <row r="36" spans="1:16">
      <c r="A36" s="254" t="s">
        <v>176</v>
      </c>
      <c r="B36" s="251"/>
      <c r="C36" s="252"/>
      <c r="D36" s="253"/>
      <c r="E36" s="253"/>
      <c r="F36" s="253"/>
      <c r="G36" s="253"/>
      <c r="H36" s="253"/>
      <c r="J36" s="254"/>
      <c r="K36" s="255"/>
      <c r="L36" s="255"/>
      <c r="M36" s="255"/>
      <c r="N36" s="255"/>
      <c r="O36" s="258">
        <v>0</v>
      </c>
      <c r="P36" s="255"/>
    </row>
    <row r="37" spans="1:16">
      <c r="A37" s="254"/>
      <c r="B37" s="251"/>
      <c r="C37" s="252"/>
      <c r="D37" s="253"/>
      <c r="E37" s="253"/>
      <c r="F37" s="253"/>
      <c r="G37" s="253"/>
      <c r="H37" s="253"/>
      <c r="J37" s="254"/>
      <c r="K37" s="255"/>
      <c r="L37" s="255"/>
      <c r="M37" s="255"/>
      <c r="N37" s="255"/>
      <c r="O37" s="255"/>
      <c r="P37" s="255"/>
    </row>
    <row r="38" spans="1:16" ht="13">
      <c r="A38" s="250" t="s">
        <v>338</v>
      </c>
      <c r="B38" s="251"/>
      <c r="C38" s="252"/>
      <c r="D38" s="253"/>
      <c r="E38" s="253"/>
      <c r="F38" s="253"/>
      <c r="G38" s="253"/>
      <c r="H38" s="253"/>
      <c r="J38" s="254"/>
      <c r="K38" s="255"/>
      <c r="L38" s="255"/>
      <c r="M38" s="255"/>
      <c r="N38" s="255"/>
      <c r="O38" s="256">
        <v>35000</v>
      </c>
      <c r="P38" s="255"/>
    </row>
    <row r="39" spans="1:16">
      <c r="A39" s="259" t="s">
        <v>238</v>
      </c>
      <c r="B39" s="251"/>
      <c r="C39" s="252"/>
      <c r="D39" s="253"/>
      <c r="E39" s="253"/>
      <c r="F39" s="253"/>
      <c r="G39" s="253"/>
      <c r="H39" s="253"/>
      <c r="J39" s="254"/>
      <c r="K39" s="255"/>
      <c r="L39" s="255"/>
      <c r="M39" s="255"/>
      <c r="N39" s="255"/>
      <c r="O39" s="255"/>
      <c r="P39" s="44"/>
    </row>
    <row r="40" spans="1:16" ht="13">
      <c r="A40" s="257"/>
      <c r="B40" s="251"/>
      <c r="C40" s="252"/>
      <c r="D40" s="253"/>
      <c r="E40" s="253"/>
      <c r="F40" s="253"/>
      <c r="G40" s="253"/>
      <c r="H40" s="253"/>
      <c r="J40" s="254"/>
      <c r="K40" s="255"/>
      <c r="L40" s="255"/>
      <c r="M40" s="255"/>
      <c r="N40" s="255"/>
      <c r="O40" s="255"/>
      <c r="P40" s="44"/>
    </row>
    <row r="41" spans="1:16" ht="13">
      <c r="A41" s="165" t="s">
        <v>126</v>
      </c>
      <c r="B41" s="43"/>
      <c r="C41" s="226"/>
      <c r="D41" s="227"/>
      <c r="E41" s="227"/>
      <c r="F41" s="227"/>
      <c r="G41" s="227"/>
      <c r="H41" s="227"/>
      <c r="J41" s="43"/>
      <c r="K41" s="44"/>
      <c r="L41" s="44"/>
      <c r="M41" s="44"/>
      <c r="N41" s="44"/>
      <c r="O41" s="260">
        <f>SUM(O26:O40)</f>
        <v>231706</v>
      </c>
      <c r="P41" s="44"/>
    </row>
    <row r="42" spans="1:16">
      <c r="A42" s="43"/>
      <c r="B42" s="43"/>
      <c r="C42" s="226"/>
      <c r="D42" s="227"/>
      <c r="E42" s="227"/>
      <c r="F42" s="227"/>
      <c r="G42" s="227"/>
      <c r="H42" s="227"/>
      <c r="J42" s="43"/>
      <c r="K42" s="44"/>
      <c r="L42" s="44"/>
      <c r="M42" s="44"/>
      <c r="N42" s="44"/>
      <c r="O42" s="44"/>
      <c r="P42" s="44"/>
    </row>
    <row r="43" spans="1:16">
      <c r="A43" s="43"/>
      <c r="B43" s="43"/>
      <c r="C43" s="226"/>
      <c r="D43" s="227"/>
      <c r="E43" s="227"/>
      <c r="F43" s="227"/>
      <c r="G43" s="227"/>
      <c r="H43" s="227"/>
      <c r="J43" s="43"/>
      <c r="K43" s="44"/>
      <c r="L43" s="44"/>
      <c r="M43" s="44"/>
      <c r="N43" s="44"/>
      <c r="O43" s="44"/>
      <c r="P43" s="44"/>
    </row>
    <row r="44" spans="1:16" ht="13">
      <c r="A44" s="165" t="s">
        <v>177</v>
      </c>
      <c r="B44" s="43"/>
      <c r="C44" s="226"/>
      <c r="D44" s="43" t="s">
        <v>178</v>
      </c>
      <c r="E44" s="227"/>
      <c r="F44" s="227"/>
      <c r="G44" s="227"/>
      <c r="H44" s="227"/>
      <c r="I44" s="261">
        <f>SUM(E20:E24)</f>
        <v>2.75</v>
      </c>
      <c r="J44" s="43"/>
      <c r="K44" s="44"/>
      <c r="L44" s="44"/>
      <c r="M44" s="44"/>
      <c r="N44" s="44"/>
      <c r="O44" s="44"/>
      <c r="P44" s="44"/>
    </row>
    <row r="45" spans="1:16" ht="13">
      <c r="A45" s="165"/>
      <c r="B45" s="43"/>
      <c r="C45" s="226"/>
      <c r="D45" s="43"/>
      <c r="E45" s="227"/>
      <c r="F45" s="227"/>
      <c r="G45" s="227"/>
      <c r="H45" s="227"/>
      <c r="I45" s="227"/>
      <c r="J45" s="43"/>
      <c r="K45" s="44"/>
      <c r="L45" s="44"/>
      <c r="M45" s="44"/>
      <c r="N45" s="44"/>
      <c r="O45" s="44"/>
      <c r="P45" s="44"/>
    </row>
    <row r="46" spans="1:16" ht="13">
      <c r="A46" s="165"/>
      <c r="B46" s="43"/>
      <c r="C46" s="226"/>
      <c r="D46" s="262" t="s">
        <v>179</v>
      </c>
      <c r="E46" s="227"/>
      <c r="F46" s="227"/>
      <c r="G46" s="227"/>
      <c r="H46" s="227"/>
      <c r="I46" s="570">
        <f>'Productive Hours'!K34</f>
        <v>1566</v>
      </c>
      <c r="J46" s="43"/>
      <c r="K46" s="44"/>
      <c r="L46" s="44"/>
      <c r="M46" s="44"/>
      <c r="N46" s="44"/>
      <c r="O46" s="263">
        <f>I46*I44</f>
        <v>4306.5</v>
      </c>
      <c r="P46" s="44"/>
    </row>
    <row r="47" spans="1:16">
      <c r="A47" s="43"/>
      <c r="B47" s="43"/>
      <c r="C47" s="226"/>
      <c r="D47" s="227"/>
      <c r="E47" s="227"/>
      <c r="F47" s="227"/>
      <c r="G47" s="227"/>
      <c r="H47" s="227"/>
      <c r="J47" s="43"/>
      <c r="K47" s="44"/>
      <c r="L47" s="44"/>
      <c r="M47" s="44"/>
      <c r="N47" s="44"/>
      <c r="O47" s="44"/>
      <c r="P47" s="255"/>
    </row>
    <row r="48" spans="1:16">
      <c r="A48" s="43"/>
      <c r="B48" s="43"/>
      <c r="C48" s="226"/>
      <c r="D48" s="227"/>
      <c r="E48" s="227"/>
      <c r="F48" s="227"/>
      <c r="G48" s="227"/>
      <c r="H48" s="227"/>
      <c r="I48" s="264"/>
      <c r="J48" s="43"/>
      <c r="K48" s="44"/>
      <c r="L48" s="44"/>
      <c r="M48" s="44"/>
      <c r="N48" s="44"/>
      <c r="O48" s="44"/>
      <c r="P48" s="44"/>
    </row>
    <row r="49" spans="1:16" ht="13">
      <c r="A49" s="250" t="s">
        <v>180</v>
      </c>
      <c r="B49" s="254"/>
      <c r="C49" s="265"/>
      <c r="D49" s="266"/>
      <c r="E49" s="266"/>
      <c r="F49" s="266"/>
      <c r="G49" s="266"/>
      <c r="H49" s="266"/>
      <c r="J49" s="254"/>
      <c r="K49" s="255"/>
      <c r="L49" s="255"/>
      <c r="M49" s="255"/>
      <c r="N49" s="255"/>
      <c r="O49" s="267">
        <f>ROUNDUP(O41/O46,2)</f>
        <v>53.809999999999995</v>
      </c>
      <c r="P49" s="44"/>
    </row>
    <row r="50" spans="1:16" ht="13">
      <c r="A50" s="225" t="s">
        <v>181</v>
      </c>
      <c r="B50" s="268"/>
      <c r="C50" s="226"/>
      <c r="D50" s="227"/>
      <c r="E50" s="227"/>
      <c r="F50" s="227"/>
      <c r="G50" s="227"/>
      <c r="H50" s="269"/>
      <c r="I50" s="270"/>
      <c r="J50" s="43"/>
      <c r="K50" s="44"/>
      <c r="L50" s="44"/>
      <c r="M50" s="44"/>
      <c r="N50" s="44"/>
      <c r="O50" s="44"/>
      <c r="P50" s="44"/>
    </row>
    <row r="51" spans="1:16" ht="13">
      <c r="A51" s="225"/>
      <c r="B51" s="268"/>
      <c r="C51" s="226"/>
      <c r="D51" s="227"/>
      <c r="E51" s="227"/>
      <c r="F51" s="227"/>
      <c r="G51" s="227"/>
      <c r="H51" s="269"/>
      <c r="I51" s="270"/>
      <c r="J51" s="43"/>
      <c r="K51" s="44"/>
      <c r="L51" s="44"/>
      <c r="M51" s="44"/>
      <c r="N51" s="44"/>
      <c r="O51" s="44"/>
    </row>
    <row r="52" spans="1:16" ht="13" thickBot="1"/>
    <row r="53" spans="1:16" ht="13.5" thickBot="1">
      <c r="A53" s="250" t="s">
        <v>366</v>
      </c>
      <c r="B53" s="254"/>
      <c r="C53" s="265"/>
      <c r="D53" s="266"/>
      <c r="E53" s="266"/>
      <c r="F53" s="266"/>
      <c r="G53" s="266"/>
      <c r="H53" s="266"/>
      <c r="J53" s="254"/>
      <c r="K53" s="255"/>
      <c r="L53" s="255"/>
      <c r="M53" s="255"/>
      <c r="N53" s="255"/>
      <c r="O53" s="563">
        <f>ROUNDUP((O41-O36)/O46,0)</f>
        <v>54</v>
      </c>
    </row>
    <row r="54" spans="1:16" ht="13">
      <c r="A54" s="225" t="s">
        <v>181</v>
      </c>
      <c r="B54" s="268"/>
      <c r="C54" s="226"/>
      <c r="D54" s="227"/>
      <c r="E54" s="227"/>
      <c r="F54" s="227"/>
      <c r="G54" s="227"/>
      <c r="H54" s="269"/>
      <c r="I54" s="270"/>
      <c r="J54" s="43"/>
      <c r="K54" s="44"/>
      <c r="L54" s="44"/>
      <c r="M54" s="44"/>
      <c r="N54" s="44"/>
      <c r="O54" s="44"/>
    </row>
    <row r="55" spans="1:16" ht="13">
      <c r="M55" s="409"/>
      <c r="N55" s="550"/>
    </row>
    <row r="56" spans="1:16" ht="13" thickBot="1">
      <c r="M56" s="409"/>
      <c r="N56" s="409"/>
    </row>
    <row r="57" spans="1:16" ht="13.5" thickBot="1">
      <c r="M57" s="409"/>
      <c r="N57" s="550" t="s">
        <v>385</v>
      </c>
      <c r="O57" s="563">
        <f>ROUNDUP(O53*(1+M58),0)</f>
        <v>87</v>
      </c>
    </row>
    <row r="58" spans="1:16" ht="13">
      <c r="L58" s="550" t="s">
        <v>414</v>
      </c>
      <c r="M58" s="571">
        <v>0.60499999999999998</v>
      </c>
    </row>
    <row r="59" spans="1:16" ht="13" thickBot="1"/>
    <row r="60" spans="1:16" ht="13.5" thickBot="1">
      <c r="N60" s="586" t="s">
        <v>423</v>
      </c>
      <c r="O60" s="588"/>
    </row>
    <row r="61" spans="1:16" ht="13" thickBot="1"/>
    <row r="62" spans="1:16" ht="13.5" thickBot="1">
      <c r="N62" s="586" t="s">
        <v>422</v>
      </c>
      <c r="O62" s="565">
        <f>O49*(1+M58)</f>
        <v>86.365049999999997</v>
      </c>
    </row>
  </sheetData>
  <pageMargins left="0.7" right="0.7" top="0.75" bottom="0.75" header="0.3" footer="0.3"/>
  <pageSetup scale="8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7"/>
  <sheetViews>
    <sheetView showGridLines="0" topLeftCell="E1" workbookViewId="0">
      <selection activeCell="R14" sqref="R14"/>
    </sheetView>
  </sheetViews>
  <sheetFormatPr defaultRowHeight="12.5"/>
  <cols>
    <col min="1" max="1" width="24" customWidth="1"/>
    <col min="2" max="2" width="9.81640625" customWidth="1"/>
    <col min="3" max="3" width="10.453125" style="278" customWidth="1"/>
    <col min="4" max="4" width="10.26953125" customWidth="1"/>
    <col min="6" max="6" width="10.453125" customWidth="1"/>
    <col min="7" max="7" width="11" customWidth="1"/>
    <col min="9" max="9" width="18.08984375" customWidth="1"/>
    <col min="10" max="18" width="11.26953125" customWidth="1"/>
  </cols>
  <sheetData>
    <row r="1" spans="1:18" ht="13">
      <c r="A1" s="67" t="s">
        <v>196</v>
      </c>
      <c r="B1" s="175"/>
      <c r="C1" s="271"/>
      <c r="D1" s="176"/>
      <c r="F1" s="177"/>
      <c r="G1" s="176"/>
      <c r="H1" s="176"/>
      <c r="I1" s="176"/>
      <c r="J1" s="62"/>
      <c r="K1" s="176"/>
      <c r="L1" s="176"/>
      <c r="M1" s="176"/>
      <c r="N1" s="62"/>
      <c r="O1" s="62"/>
      <c r="P1" s="62"/>
      <c r="Q1" s="62"/>
      <c r="R1" s="62"/>
    </row>
    <row r="2" spans="1:18" ht="13">
      <c r="A2" s="67" t="s">
        <v>197</v>
      </c>
      <c r="B2" s="64"/>
      <c r="C2" s="272"/>
      <c r="D2" s="178"/>
      <c r="F2" s="179"/>
      <c r="G2" s="178"/>
      <c r="H2" s="178"/>
      <c r="I2" s="178"/>
      <c r="J2" s="21"/>
      <c r="K2" s="178"/>
      <c r="L2" s="178"/>
      <c r="M2" s="178"/>
      <c r="N2" s="21"/>
      <c r="O2" s="21"/>
      <c r="P2" s="21"/>
      <c r="Q2" s="21"/>
      <c r="R2" s="21"/>
    </row>
    <row r="3" spans="1:18" ht="13">
      <c r="A3" s="64"/>
      <c r="B3" s="64"/>
      <c r="C3" s="272"/>
      <c r="D3" s="178"/>
      <c r="E3" s="308"/>
      <c r="F3" s="179"/>
      <c r="G3" s="178"/>
      <c r="H3" s="178"/>
      <c r="I3" s="178"/>
      <c r="J3" s="21"/>
      <c r="K3" s="178"/>
      <c r="L3" s="178"/>
      <c r="M3" s="178"/>
      <c r="N3" s="21"/>
      <c r="O3" s="21"/>
      <c r="P3" s="21"/>
      <c r="Q3" s="21"/>
      <c r="R3" s="21"/>
    </row>
    <row r="4" spans="1:18" s="298" customFormat="1">
      <c r="A4" s="21" t="s">
        <v>127</v>
      </c>
      <c r="B4" s="21"/>
      <c r="C4" s="506" t="str">
        <f>IF(Certification!E6="","Will fill in from entry on Certification sheet",Certification!E6)</f>
        <v>Will fill in from entry on Certification sheet</v>
      </c>
      <c r="D4" s="180"/>
      <c r="E4" s="103"/>
      <c r="F4" s="181"/>
      <c r="G4" s="181"/>
      <c r="H4" s="178"/>
      <c r="I4" s="638"/>
      <c r="J4" s="21"/>
      <c r="K4" s="178"/>
      <c r="L4" s="178"/>
      <c r="M4" s="178"/>
      <c r="N4" s="21"/>
      <c r="O4" s="21"/>
      <c r="P4" s="21"/>
      <c r="Q4" s="21"/>
      <c r="R4" s="21"/>
    </row>
    <row r="5" spans="1:18" s="298" customFormat="1" ht="16.5" customHeight="1">
      <c r="A5" s="26" t="s">
        <v>0</v>
      </c>
      <c r="B5" s="26"/>
      <c r="C5" s="507" t="str">
        <f>IF(Certification!E7="","Will fill in from entry on Certification sheet",Certification!E7)</f>
        <v>Will fill in from entry on Certification sheet</v>
      </c>
      <c r="D5" s="178"/>
      <c r="E5" s="178"/>
      <c r="F5" s="178"/>
      <c r="G5" s="178"/>
      <c r="H5" s="178"/>
      <c r="I5" s="178"/>
      <c r="J5" s="21"/>
      <c r="K5" s="178"/>
      <c r="L5" s="178"/>
      <c r="M5" s="178"/>
      <c r="N5" s="21"/>
      <c r="O5" s="21"/>
      <c r="P5" s="21"/>
      <c r="Q5" s="21"/>
      <c r="R5" s="21"/>
    </row>
    <row r="6" spans="1:18">
      <c r="A6" s="10"/>
      <c r="B6" s="10"/>
      <c r="C6" s="273"/>
      <c r="D6" s="182"/>
      <c r="E6" s="26"/>
      <c r="F6" s="183"/>
      <c r="G6" s="178"/>
      <c r="H6" s="178"/>
      <c r="I6" s="178"/>
      <c r="J6" s="21"/>
      <c r="K6" s="178"/>
      <c r="L6" s="178"/>
      <c r="M6" s="178"/>
      <c r="N6" s="21"/>
      <c r="O6" s="21"/>
      <c r="P6" s="21"/>
      <c r="Q6" s="21"/>
      <c r="R6" s="21"/>
    </row>
    <row r="7" spans="1:18">
      <c r="A7" s="10"/>
      <c r="B7" s="10"/>
      <c r="C7" s="272"/>
      <c r="D7" s="178"/>
      <c r="E7" s="21"/>
      <c r="F7" s="179"/>
      <c r="G7" s="178"/>
      <c r="H7" s="178"/>
      <c r="I7" s="178"/>
      <c r="J7" s="21"/>
      <c r="K7" s="178"/>
      <c r="L7" s="178"/>
      <c r="M7" s="178"/>
      <c r="N7" s="21"/>
      <c r="O7" s="21"/>
      <c r="P7" s="21"/>
      <c r="Q7" s="21"/>
      <c r="R7" s="21"/>
    </row>
    <row r="8" spans="1:18" ht="13">
      <c r="A8" s="184" t="s">
        <v>128</v>
      </c>
      <c r="B8" s="184"/>
      <c r="C8" s="272"/>
      <c r="D8" s="178"/>
      <c r="E8" s="21"/>
      <c r="F8" s="179"/>
      <c r="G8" s="21"/>
      <c r="H8" s="178"/>
      <c r="I8" s="178"/>
      <c r="J8" s="21"/>
      <c r="K8" s="178"/>
      <c r="L8" s="178"/>
      <c r="M8" s="178"/>
      <c r="N8" s="21"/>
      <c r="O8" s="21"/>
      <c r="P8" s="21"/>
      <c r="Q8" s="21"/>
      <c r="R8" s="21"/>
    </row>
    <row r="9" spans="1:18">
      <c r="A9" s="185"/>
      <c r="B9" s="185"/>
      <c r="C9" s="272"/>
      <c r="D9" s="178"/>
      <c r="E9" s="21"/>
      <c r="F9" s="179"/>
      <c r="G9" s="21"/>
      <c r="H9" s="178"/>
      <c r="I9" s="178"/>
      <c r="J9" s="21"/>
      <c r="K9" s="178"/>
      <c r="L9" s="178"/>
      <c r="M9" s="178"/>
      <c r="N9" s="21"/>
      <c r="O9" s="21"/>
      <c r="P9" s="21"/>
      <c r="Q9" s="21"/>
      <c r="R9" s="21"/>
    </row>
    <row r="10" spans="1:18" ht="13">
      <c r="A10" s="573" t="s">
        <v>428</v>
      </c>
      <c r="B10" s="10"/>
      <c r="C10" s="272"/>
      <c r="D10" s="178"/>
      <c r="E10" s="21"/>
      <c r="F10" s="179"/>
      <c r="G10" s="21"/>
      <c r="H10" s="178"/>
      <c r="I10" s="178"/>
      <c r="J10" s="21"/>
      <c r="K10" s="178"/>
      <c r="L10" s="178"/>
      <c r="M10" s="178"/>
      <c r="N10" s="21"/>
      <c r="O10" s="21"/>
      <c r="P10" s="21"/>
      <c r="Q10" s="21"/>
      <c r="R10" s="21"/>
    </row>
    <row r="11" spans="1:18" ht="13">
      <c r="A11" s="573" t="s">
        <v>392</v>
      </c>
      <c r="B11" s="10"/>
      <c r="C11" s="272"/>
      <c r="D11" s="178"/>
      <c r="E11" s="21"/>
      <c r="F11" s="179"/>
      <c r="G11" s="21"/>
      <c r="H11" s="178"/>
      <c r="I11" s="178"/>
      <c r="J11" s="21"/>
      <c r="K11" s="178"/>
      <c r="L11" s="178"/>
      <c r="M11" s="178"/>
      <c r="N11" s="21"/>
      <c r="O11" s="21"/>
      <c r="P11" s="21"/>
      <c r="Q11" s="21"/>
      <c r="R11" s="21"/>
    </row>
    <row r="12" spans="1:18">
      <c r="A12" s="21"/>
      <c r="B12" s="21"/>
      <c r="C12" s="272"/>
      <c r="E12" s="21"/>
      <c r="F12" s="179"/>
      <c r="G12" s="21"/>
      <c r="H12" s="21"/>
      <c r="I12" s="21"/>
      <c r="J12" s="21"/>
      <c r="K12" s="21"/>
      <c r="L12" s="21"/>
      <c r="M12" s="21"/>
      <c r="N12" s="21"/>
      <c r="O12" s="21"/>
      <c r="P12" s="21"/>
      <c r="Q12" s="21"/>
      <c r="R12" s="21"/>
    </row>
    <row r="13" spans="1:18" s="513" customFormat="1" ht="31.5" customHeight="1">
      <c r="A13" s="508" t="s">
        <v>130</v>
      </c>
      <c r="B13" s="509"/>
      <c r="C13" s="510" t="s">
        <v>131</v>
      </c>
      <c r="D13" s="631" t="s">
        <v>129</v>
      </c>
      <c r="E13" s="511" t="s">
        <v>132</v>
      </c>
      <c r="F13" s="512" t="s">
        <v>133</v>
      </c>
      <c r="G13" s="511" t="s">
        <v>134</v>
      </c>
      <c r="H13" s="479" t="s">
        <v>135</v>
      </c>
      <c r="I13" s="511" t="s">
        <v>136</v>
      </c>
      <c r="J13" s="511" t="s">
        <v>136</v>
      </c>
      <c r="K13" s="511" t="s">
        <v>136</v>
      </c>
      <c r="L13" s="511" t="s">
        <v>136</v>
      </c>
      <c r="M13" s="511" t="s">
        <v>190</v>
      </c>
      <c r="N13" s="511" t="s">
        <v>137</v>
      </c>
      <c r="O13" s="511" t="s">
        <v>391</v>
      </c>
      <c r="P13" s="511" t="s">
        <v>404</v>
      </c>
      <c r="Q13" s="511" t="s">
        <v>412</v>
      </c>
      <c r="R13" s="511" t="s">
        <v>429</v>
      </c>
    </row>
    <row r="14" spans="1:18" s="513" customFormat="1">
      <c r="A14" s="514" t="s">
        <v>138</v>
      </c>
      <c r="B14" s="515"/>
      <c r="C14" s="516" t="s">
        <v>139</v>
      </c>
      <c r="D14" s="632"/>
      <c r="E14" s="517" t="s">
        <v>141</v>
      </c>
      <c r="F14" s="518" t="s">
        <v>142</v>
      </c>
      <c r="G14" s="517" t="s">
        <v>143</v>
      </c>
      <c r="H14" s="480" t="s">
        <v>144</v>
      </c>
      <c r="I14" s="517" t="s">
        <v>145</v>
      </c>
      <c r="J14" s="517" t="s">
        <v>145</v>
      </c>
      <c r="K14" s="517" t="s">
        <v>145</v>
      </c>
      <c r="L14" s="517" t="s">
        <v>145</v>
      </c>
      <c r="M14" s="517" t="s">
        <v>145</v>
      </c>
      <c r="N14" s="517" t="s">
        <v>146</v>
      </c>
      <c r="O14" s="572" t="s">
        <v>134</v>
      </c>
      <c r="P14" s="572" t="s">
        <v>134</v>
      </c>
      <c r="Q14" s="572" t="s">
        <v>189</v>
      </c>
      <c r="R14" s="572" t="s">
        <v>189</v>
      </c>
    </row>
    <row r="15" spans="1:18" s="513" customFormat="1" ht="25">
      <c r="A15" s="514" t="s">
        <v>147</v>
      </c>
      <c r="B15" s="515"/>
      <c r="C15" s="519" t="s">
        <v>148</v>
      </c>
      <c r="D15" s="517" t="s">
        <v>140</v>
      </c>
      <c r="E15" s="517"/>
      <c r="F15" s="520" t="s">
        <v>150</v>
      </c>
      <c r="G15" s="521" t="s">
        <v>151</v>
      </c>
      <c r="H15" s="522" t="s">
        <v>152</v>
      </c>
      <c r="I15" s="521" t="s">
        <v>151</v>
      </c>
      <c r="J15" s="521" t="s">
        <v>151</v>
      </c>
      <c r="K15" s="521" t="s">
        <v>151</v>
      </c>
      <c r="L15" s="521" t="s">
        <v>151</v>
      </c>
      <c r="M15" s="521" t="s">
        <v>151</v>
      </c>
      <c r="N15" s="521" t="s">
        <v>153</v>
      </c>
      <c r="O15" s="521" t="s">
        <v>151</v>
      </c>
      <c r="P15" s="521" t="s">
        <v>151</v>
      </c>
      <c r="Q15" s="521" t="s">
        <v>151</v>
      </c>
      <c r="R15" s="521" t="s">
        <v>151</v>
      </c>
    </row>
    <row r="16" spans="1:18" s="513" customFormat="1">
      <c r="A16" s="523"/>
      <c r="B16" s="524"/>
      <c r="C16" s="519"/>
      <c r="D16" s="517" t="s">
        <v>149</v>
      </c>
      <c r="E16" s="517"/>
      <c r="F16" s="518"/>
      <c r="G16" s="517"/>
      <c r="H16" s="480"/>
      <c r="I16" s="517" t="s">
        <v>137</v>
      </c>
      <c r="J16" s="517" t="s">
        <v>391</v>
      </c>
      <c r="K16" s="517" t="s">
        <v>404</v>
      </c>
      <c r="L16" s="517" t="s">
        <v>412</v>
      </c>
      <c r="M16" s="517" t="s">
        <v>429</v>
      </c>
      <c r="N16" s="517"/>
      <c r="O16" s="517"/>
      <c r="P16" s="517"/>
      <c r="Q16" s="517"/>
      <c r="R16" s="517"/>
    </row>
    <row r="17" spans="1:18" s="513" customFormat="1" ht="25">
      <c r="A17" s="525" t="s">
        <v>155</v>
      </c>
      <c r="B17" s="526" t="s">
        <v>191</v>
      </c>
      <c r="C17" s="527" t="s">
        <v>124</v>
      </c>
      <c r="D17" s="528" t="s">
        <v>154</v>
      </c>
      <c r="E17" s="529" t="s">
        <v>124</v>
      </c>
      <c r="F17" s="530" t="s">
        <v>124</v>
      </c>
      <c r="G17" s="529" t="s">
        <v>124</v>
      </c>
      <c r="H17" s="529" t="s">
        <v>124</v>
      </c>
      <c r="I17" s="529" t="s">
        <v>124</v>
      </c>
      <c r="J17" s="529" t="s">
        <v>124</v>
      </c>
      <c r="K17" s="529" t="s">
        <v>124</v>
      </c>
      <c r="L17" s="529" t="s">
        <v>124</v>
      </c>
      <c r="M17" s="529" t="s">
        <v>124</v>
      </c>
      <c r="N17" s="529" t="s">
        <v>124</v>
      </c>
      <c r="O17" s="529" t="s">
        <v>124</v>
      </c>
      <c r="P17" s="529" t="s">
        <v>124</v>
      </c>
      <c r="Q17" s="529" t="s">
        <v>124</v>
      </c>
      <c r="R17" s="529" t="s">
        <v>124</v>
      </c>
    </row>
    <row r="18" spans="1:18" s="298" customFormat="1">
      <c r="A18" s="193" t="s">
        <v>233</v>
      </c>
      <c r="B18" s="186" t="s">
        <v>156</v>
      </c>
      <c r="C18" s="275">
        <v>43440</v>
      </c>
      <c r="D18" s="195">
        <v>97988.65</v>
      </c>
      <c r="E18" s="195">
        <v>2000</v>
      </c>
      <c r="F18" s="188">
        <v>1</v>
      </c>
      <c r="G18" s="189">
        <f>(D18-E18)*F18</f>
        <v>95988.65</v>
      </c>
      <c r="H18" s="197">
        <v>120</v>
      </c>
      <c r="I18" s="394">
        <v>43</v>
      </c>
      <c r="J18" s="190">
        <v>12</v>
      </c>
      <c r="K18" s="190">
        <v>12</v>
      </c>
      <c r="L18" s="190">
        <v>12</v>
      </c>
      <c r="M18" s="190">
        <v>12</v>
      </c>
      <c r="N18" s="189">
        <f t="shared" ref="N18:R24" si="0">IF(I18=0,0,($G18/$H18)*I18)</f>
        <v>34395.932916666665</v>
      </c>
      <c r="O18" s="189">
        <f t="shared" si="0"/>
        <v>9598.8649999999998</v>
      </c>
      <c r="P18" s="189">
        <f t="shared" si="0"/>
        <v>9598.8649999999998</v>
      </c>
      <c r="Q18" s="189">
        <f t="shared" si="0"/>
        <v>9598.8649999999998</v>
      </c>
      <c r="R18" s="189">
        <f t="shared" si="0"/>
        <v>9598.8649999999998</v>
      </c>
    </row>
    <row r="19" spans="1:18" s="298" customFormat="1">
      <c r="A19" s="193" t="s">
        <v>234</v>
      </c>
      <c r="B19" s="186" t="s">
        <v>157</v>
      </c>
      <c r="C19" s="275">
        <v>44040</v>
      </c>
      <c r="D19" s="195">
        <v>7064.35</v>
      </c>
      <c r="E19" s="195">
        <v>0</v>
      </c>
      <c r="F19" s="188">
        <v>1</v>
      </c>
      <c r="G19" s="189">
        <f t="shared" ref="G19:G29" si="1">(D19-E19)*F19</f>
        <v>7064.35</v>
      </c>
      <c r="H19" s="197">
        <v>60</v>
      </c>
      <c r="I19" s="394">
        <v>23</v>
      </c>
      <c r="J19" s="190">
        <v>12</v>
      </c>
      <c r="K19" s="190">
        <v>12</v>
      </c>
      <c r="L19" s="190">
        <v>12</v>
      </c>
      <c r="M19" s="190">
        <v>12</v>
      </c>
      <c r="N19" s="189">
        <f t="shared" si="0"/>
        <v>2708.0008333333335</v>
      </c>
      <c r="O19" s="189">
        <f t="shared" si="0"/>
        <v>1412.8700000000001</v>
      </c>
      <c r="P19" s="189">
        <f t="shared" si="0"/>
        <v>1412.8700000000001</v>
      </c>
      <c r="Q19" s="189">
        <f t="shared" si="0"/>
        <v>1412.8700000000001</v>
      </c>
      <c r="R19" s="189">
        <f t="shared" si="0"/>
        <v>1412.8700000000001</v>
      </c>
    </row>
    <row r="20" spans="1:18" s="298" customFormat="1">
      <c r="A20" s="191"/>
      <c r="B20" s="192"/>
      <c r="C20" s="274"/>
      <c r="D20" s="187"/>
      <c r="E20" s="187"/>
      <c r="F20" s="188"/>
      <c r="G20" s="189">
        <f t="shared" si="1"/>
        <v>0</v>
      </c>
      <c r="H20" s="190"/>
      <c r="I20" s="190"/>
      <c r="J20" s="190"/>
      <c r="K20" s="190"/>
      <c r="L20" s="190"/>
      <c r="M20" s="190"/>
      <c r="N20" s="189">
        <f t="shared" si="0"/>
        <v>0</v>
      </c>
      <c r="O20" s="189">
        <f t="shared" si="0"/>
        <v>0</v>
      </c>
      <c r="P20" s="189">
        <f t="shared" si="0"/>
        <v>0</v>
      </c>
      <c r="Q20" s="189">
        <f t="shared" si="0"/>
        <v>0</v>
      </c>
      <c r="R20" s="189">
        <f t="shared" si="0"/>
        <v>0</v>
      </c>
    </row>
    <row r="21" spans="1:18" s="298" customFormat="1">
      <c r="A21" s="191"/>
      <c r="B21" s="192"/>
      <c r="C21" s="274"/>
      <c r="D21" s="187"/>
      <c r="E21" s="187"/>
      <c r="F21" s="188"/>
      <c r="G21" s="189">
        <f t="shared" si="1"/>
        <v>0</v>
      </c>
      <c r="H21" s="190"/>
      <c r="I21" s="190"/>
      <c r="J21" s="190"/>
      <c r="K21" s="190"/>
      <c r="L21" s="190"/>
      <c r="M21" s="190"/>
      <c r="N21" s="189">
        <f t="shared" si="0"/>
        <v>0</v>
      </c>
      <c r="O21" s="189">
        <f t="shared" si="0"/>
        <v>0</v>
      </c>
      <c r="P21" s="189">
        <f t="shared" si="0"/>
        <v>0</v>
      </c>
      <c r="Q21" s="189">
        <f t="shared" si="0"/>
        <v>0</v>
      </c>
      <c r="R21" s="189">
        <f t="shared" si="0"/>
        <v>0</v>
      </c>
    </row>
    <row r="22" spans="1:18" s="298" customFormat="1">
      <c r="A22" s="193"/>
      <c r="B22" s="194"/>
      <c r="C22" s="275"/>
      <c r="D22" s="195"/>
      <c r="E22" s="195"/>
      <c r="F22" s="196"/>
      <c r="G22" s="189">
        <f t="shared" si="1"/>
        <v>0</v>
      </c>
      <c r="H22" s="197"/>
      <c r="I22" s="198"/>
      <c r="J22" s="199"/>
      <c r="K22" s="199"/>
      <c r="L22" s="199"/>
      <c r="M22" s="199"/>
      <c r="N22" s="189">
        <f t="shared" si="0"/>
        <v>0</v>
      </c>
      <c r="O22" s="189">
        <f t="shared" si="0"/>
        <v>0</v>
      </c>
      <c r="P22" s="189">
        <f t="shared" si="0"/>
        <v>0</v>
      </c>
      <c r="Q22" s="189">
        <f t="shared" si="0"/>
        <v>0</v>
      </c>
      <c r="R22" s="189">
        <f t="shared" si="0"/>
        <v>0</v>
      </c>
    </row>
    <row r="23" spans="1:18" s="298" customFormat="1">
      <c r="A23" s="193"/>
      <c r="B23" s="194"/>
      <c r="C23" s="275"/>
      <c r="D23" s="195"/>
      <c r="E23" s="195"/>
      <c r="F23" s="196"/>
      <c r="G23" s="189">
        <f t="shared" si="1"/>
        <v>0</v>
      </c>
      <c r="H23" s="197"/>
      <c r="I23" s="198"/>
      <c r="J23" s="199"/>
      <c r="K23" s="199"/>
      <c r="L23" s="199"/>
      <c r="M23" s="199"/>
      <c r="N23" s="189">
        <f t="shared" si="0"/>
        <v>0</v>
      </c>
      <c r="O23" s="189">
        <f t="shared" si="0"/>
        <v>0</v>
      </c>
      <c r="P23" s="189">
        <f t="shared" si="0"/>
        <v>0</v>
      </c>
      <c r="Q23" s="189">
        <f t="shared" si="0"/>
        <v>0</v>
      </c>
      <c r="R23" s="189">
        <f t="shared" si="0"/>
        <v>0</v>
      </c>
    </row>
    <row r="24" spans="1:18" s="298" customFormat="1">
      <c r="A24" s="193"/>
      <c r="B24" s="194"/>
      <c r="C24" s="275"/>
      <c r="D24" s="195"/>
      <c r="E24" s="195"/>
      <c r="F24" s="196"/>
      <c r="G24" s="189">
        <f t="shared" si="1"/>
        <v>0</v>
      </c>
      <c r="H24" s="197"/>
      <c r="I24" s="198"/>
      <c r="J24" s="198"/>
      <c r="K24" s="198"/>
      <c r="L24" s="198"/>
      <c r="M24" s="198"/>
      <c r="N24" s="189">
        <f t="shared" si="0"/>
        <v>0</v>
      </c>
      <c r="O24" s="189">
        <f t="shared" si="0"/>
        <v>0</v>
      </c>
      <c r="P24" s="189">
        <f t="shared" si="0"/>
        <v>0</v>
      </c>
      <c r="Q24" s="189">
        <f t="shared" si="0"/>
        <v>0</v>
      </c>
      <c r="R24" s="189">
        <f t="shared" si="0"/>
        <v>0</v>
      </c>
    </row>
    <row r="25" spans="1:18" s="298" customFormat="1" ht="13">
      <c r="A25" s="200"/>
      <c r="B25" s="201"/>
      <c r="C25" s="276"/>
      <c r="D25" s="202"/>
      <c r="E25" s="203"/>
      <c r="F25" s="204"/>
      <c r="G25" s="189">
        <f t="shared" si="1"/>
        <v>0</v>
      </c>
      <c r="H25" s="205"/>
      <c r="I25" s="189"/>
      <c r="J25" s="189"/>
      <c r="K25" s="189"/>
      <c r="L25" s="189"/>
      <c r="M25" s="189"/>
      <c r="N25" s="189"/>
      <c r="O25" s="189"/>
      <c r="P25" s="189"/>
      <c r="Q25" s="189"/>
      <c r="R25" s="189"/>
    </row>
    <row r="26" spans="1:18" s="298" customFormat="1">
      <c r="A26" s="193"/>
      <c r="B26" s="194"/>
      <c r="C26" s="275"/>
      <c r="D26" s="195"/>
      <c r="E26" s="195"/>
      <c r="F26" s="196"/>
      <c r="G26" s="189">
        <f t="shared" si="1"/>
        <v>0</v>
      </c>
      <c r="H26" s="197"/>
      <c r="I26" s="198"/>
      <c r="J26" s="198"/>
      <c r="K26" s="198"/>
      <c r="L26" s="198"/>
      <c r="M26" s="198"/>
      <c r="N26" s="189">
        <f t="shared" ref="N26:R29" si="2">IF(I26=0,0,($G26/$H26)*I26)</f>
        <v>0</v>
      </c>
      <c r="O26" s="189">
        <f t="shared" si="2"/>
        <v>0</v>
      </c>
      <c r="P26" s="189">
        <f t="shared" si="2"/>
        <v>0</v>
      </c>
      <c r="Q26" s="189">
        <f t="shared" si="2"/>
        <v>0</v>
      </c>
      <c r="R26" s="189">
        <f t="shared" si="2"/>
        <v>0</v>
      </c>
    </row>
    <row r="27" spans="1:18" s="298" customFormat="1">
      <c r="A27" s="193"/>
      <c r="B27" s="194"/>
      <c r="C27" s="275"/>
      <c r="D27" s="195"/>
      <c r="E27" s="195"/>
      <c r="F27" s="196"/>
      <c r="G27" s="189">
        <f t="shared" si="1"/>
        <v>0</v>
      </c>
      <c r="H27" s="197"/>
      <c r="I27" s="198"/>
      <c r="J27" s="199"/>
      <c r="K27" s="199"/>
      <c r="L27" s="199"/>
      <c r="M27" s="199"/>
      <c r="N27" s="189">
        <f t="shared" si="2"/>
        <v>0</v>
      </c>
      <c r="O27" s="189">
        <f t="shared" si="2"/>
        <v>0</v>
      </c>
      <c r="P27" s="189">
        <f t="shared" si="2"/>
        <v>0</v>
      </c>
      <c r="Q27" s="189">
        <f t="shared" si="2"/>
        <v>0</v>
      </c>
      <c r="R27" s="189">
        <f t="shared" si="2"/>
        <v>0</v>
      </c>
    </row>
    <row r="28" spans="1:18" s="298" customFormat="1">
      <c r="A28" s="193"/>
      <c r="B28" s="194"/>
      <c r="C28" s="275"/>
      <c r="D28" s="195"/>
      <c r="E28" s="195"/>
      <c r="F28" s="196"/>
      <c r="G28" s="189">
        <f t="shared" si="1"/>
        <v>0</v>
      </c>
      <c r="H28" s="197"/>
      <c r="I28" s="198"/>
      <c r="J28" s="199"/>
      <c r="K28" s="199"/>
      <c r="L28" s="199"/>
      <c r="M28" s="199"/>
      <c r="N28" s="189">
        <f t="shared" si="2"/>
        <v>0</v>
      </c>
      <c r="O28" s="189">
        <f t="shared" si="2"/>
        <v>0</v>
      </c>
      <c r="P28" s="189">
        <f t="shared" si="2"/>
        <v>0</v>
      </c>
      <c r="Q28" s="189">
        <f t="shared" si="2"/>
        <v>0</v>
      </c>
      <c r="R28" s="189">
        <f t="shared" si="2"/>
        <v>0</v>
      </c>
    </row>
    <row r="29" spans="1:18" s="298" customFormat="1">
      <c r="A29" s="193"/>
      <c r="B29" s="194"/>
      <c r="C29" s="275"/>
      <c r="D29" s="195"/>
      <c r="E29" s="195"/>
      <c r="F29" s="196"/>
      <c r="G29" s="189">
        <f t="shared" si="1"/>
        <v>0</v>
      </c>
      <c r="H29" s="197"/>
      <c r="I29" s="198"/>
      <c r="J29" s="199"/>
      <c r="K29" s="199"/>
      <c r="L29" s="199"/>
      <c r="M29" s="199"/>
      <c r="N29" s="189">
        <f t="shared" si="2"/>
        <v>0</v>
      </c>
      <c r="O29" s="189">
        <f t="shared" si="2"/>
        <v>0</v>
      </c>
      <c r="P29" s="189">
        <f t="shared" si="2"/>
        <v>0</v>
      </c>
      <c r="Q29" s="189">
        <f t="shared" si="2"/>
        <v>0</v>
      </c>
      <c r="R29" s="189">
        <f t="shared" si="2"/>
        <v>0</v>
      </c>
    </row>
    <row r="30" spans="1:18" s="298" customFormat="1" ht="13">
      <c r="A30" s="207"/>
      <c r="B30" s="201"/>
      <c r="C30" s="276"/>
      <c r="D30" s="202"/>
      <c r="E30" s="203"/>
      <c r="F30" s="204"/>
      <c r="G30" s="189"/>
      <c r="H30" s="205"/>
      <c r="I30" s="189"/>
      <c r="J30" s="206"/>
      <c r="K30" s="206"/>
      <c r="L30" s="206"/>
      <c r="M30" s="206"/>
      <c r="N30" s="189"/>
      <c r="O30" s="189"/>
      <c r="P30" s="189"/>
      <c r="Q30" s="189"/>
      <c r="R30" s="189"/>
    </row>
    <row r="31" spans="1:18" s="298" customFormat="1" ht="13">
      <c r="A31" s="208" t="s">
        <v>158</v>
      </c>
      <c r="B31" s="209"/>
      <c r="C31" s="277"/>
      <c r="D31" s="210">
        <f>SUM(D18:D30)</f>
        <v>105053</v>
      </c>
      <c r="E31" s="210">
        <f>SUM(E18:E30)</f>
        <v>2000</v>
      </c>
      <c r="F31" s="211"/>
      <c r="G31" s="210">
        <f>SUM(G18:G30)</f>
        <v>103053</v>
      </c>
      <c r="H31" s="210"/>
      <c r="I31" s="210"/>
      <c r="J31" s="210"/>
      <c r="K31" s="210"/>
      <c r="L31" s="210"/>
      <c r="M31" s="210"/>
      <c r="N31" s="210">
        <f>SUM(N18:N30)</f>
        <v>37103.933749999997</v>
      </c>
      <c r="O31" s="210">
        <f>SUM(O18:O30)</f>
        <v>11011.735000000001</v>
      </c>
      <c r="P31" s="210">
        <f>SUM(P18:P30)</f>
        <v>11011.735000000001</v>
      </c>
      <c r="Q31" s="210">
        <f>SUM(Q18:Q30)</f>
        <v>11011.735000000001</v>
      </c>
      <c r="R31" s="210">
        <f>SUM(R18:R30)</f>
        <v>11011.735000000001</v>
      </c>
    </row>
    <row r="32" spans="1:18">
      <c r="A32" s="21"/>
      <c r="B32" s="21"/>
      <c r="C32" s="272"/>
      <c r="D32" s="178"/>
      <c r="E32" s="178"/>
      <c r="F32" s="179"/>
      <c r="G32" s="178"/>
      <c r="H32" s="21"/>
      <c r="I32" s="178"/>
      <c r="J32" s="21"/>
      <c r="K32" s="21"/>
      <c r="L32" s="21"/>
      <c r="M32" s="21"/>
      <c r="N32" s="21"/>
      <c r="O32" s="21"/>
      <c r="P32" s="21"/>
      <c r="Q32" s="21"/>
      <c r="R32" s="21"/>
    </row>
    <row r="33" spans="1:18">
      <c r="A33" s="21"/>
      <c r="B33" s="21"/>
      <c r="C33" s="272"/>
      <c r="D33" s="178"/>
      <c r="E33" s="178"/>
      <c r="F33" s="179"/>
      <c r="G33" s="178"/>
      <c r="H33" s="21"/>
      <c r="I33" s="178"/>
      <c r="J33" s="21"/>
      <c r="K33" s="21"/>
      <c r="L33" s="21"/>
      <c r="M33" s="21"/>
      <c r="N33" s="21"/>
      <c r="O33" s="21"/>
      <c r="P33" s="21"/>
      <c r="Q33" s="21"/>
      <c r="R33" s="21"/>
    </row>
    <row r="34" spans="1:18">
      <c r="A34" s="21" t="s">
        <v>239</v>
      </c>
      <c r="B34" s="21"/>
      <c r="C34" s="272"/>
      <c r="D34" s="178"/>
      <c r="E34" s="178"/>
      <c r="F34" s="179"/>
      <c r="G34" s="178"/>
      <c r="H34" s="21"/>
      <c r="I34" s="178"/>
      <c r="J34" s="21"/>
      <c r="K34" s="21"/>
      <c r="L34" s="21"/>
      <c r="M34" s="21"/>
      <c r="N34" s="21"/>
      <c r="O34" s="21"/>
      <c r="P34" s="21"/>
      <c r="Q34" s="21"/>
      <c r="R34" s="21"/>
    </row>
    <row r="35" spans="1:18">
      <c r="A35" s="21"/>
      <c r="B35" s="21"/>
      <c r="C35" s="272"/>
      <c r="D35" s="178"/>
      <c r="E35" s="178"/>
      <c r="F35" s="179"/>
      <c r="G35" s="178"/>
      <c r="H35" s="21"/>
      <c r="I35" s="178"/>
      <c r="J35" s="21"/>
      <c r="K35" s="21"/>
      <c r="L35" s="21"/>
      <c r="M35" s="21"/>
      <c r="N35" s="21"/>
      <c r="O35" s="21"/>
      <c r="P35" s="21"/>
      <c r="Q35" s="21"/>
      <c r="R35" s="21"/>
    </row>
    <row r="36" spans="1:18">
      <c r="A36" s="21"/>
      <c r="B36" s="21"/>
      <c r="C36" s="272"/>
      <c r="D36" s="21"/>
      <c r="E36" s="21"/>
      <c r="F36" s="179"/>
      <c r="G36" s="21"/>
      <c r="H36" s="62"/>
      <c r="I36" s="178"/>
      <c r="J36" s="21"/>
      <c r="K36" s="21"/>
      <c r="L36" s="21"/>
      <c r="M36" s="21"/>
      <c r="N36" s="21"/>
      <c r="O36" s="21"/>
      <c r="P36" s="21"/>
      <c r="Q36" s="21"/>
      <c r="R36" s="21"/>
    </row>
    <row r="37" spans="1:18">
      <c r="A37" s="21"/>
      <c r="B37" s="21"/>
      <c r="C37" s="272"/>
      <c r="D37" s="21"/>
      <c r="E37" s="21"/>
      <c r="F37" s="179"/>
      <c r="G37" s="21"/>
      <c r="H37" s="62"/>
      <c r="I37" s="178"/>
      <c r="J37" s="21"/>
      <c r="K37" s="21"/>
      <c r="L37" s="21"/>
      <c r="M37" s="21"/>
      <c r="N37" s="21"/>
      <c r="O37" s="21"/>
      <c r="P37" s="21"/>
      <c r="Q37" s="21"/>
      <c r="R37" s="21"/>
    </row>
  </sheetData>
  <mergeCells count="1">
    <mergeCell ref="D13:D14"/>
  </mergeCells>
  <pageMargins left="0.7" right="0.7" top="0.75" bottom="0.75" header="0.3" footer="0.3"/>
  <pageSetup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opLeftCell="A31" workbookViewId="0">
      <selection activeCell="O51" sqref="O51"/>
    </sheetView>
  </sheetViews>
  <sheetFormatPr defaultRowHeight="12.5"/>
  <cols>
    <col min="2" max="2" width="20.81640625" customWidth="1"/>
    <col min="3" max="3" width="5" customWidth="1"/>
    <col min="4" max="4" width="6.1796875" customWidth="1"/>
    <col min="5" max="5" width="5.54296875" customWidth="1"/>
    <col min="6" max="6" width="3" customWidth="1"/>
    <col min="7" max="7" width="6.1796875" bestFit="1" customWidth="1"/>
    <col min="10" max="10" width="2" customWidth="1"/>
    <col min="12" max="12" width="2" customWidth="1"/>
    <col min="14" max="14" width="2.54296875" customWidth="1"/>
    <col min="15" max="15" width="17" customWidth="1"/>
  </cols>
  <sheetData>
    <row r="1" spans="1:15" ht="13">
      <c r="A1" s="67" t="s">
        <v>196</v>
      </c>
      <c r="B1" s="120"/>
      <c r="C1" s="120"/>
      <c r="D1" s="121"/>
      <c r="F1" s="120"/>
      <c r="G1" s="120"/>
      <c r="H1" s="120"/>
      <c r="I1" s="120"/>
      <c r="J1" s="120"/>
    </row>
    <row r="2" spans="1:15" ht="13">
      <c r="A2" s="67" t="s">
        <v>197</v>
      </c>
      <c r="B2" s="7"/>
      <c r="C2" s="7"/>
      <c r="D2" s="122"/>
      <c r="F2" s="7"/>
      <c r="G2" s="7"/>
      <c r="H2" s="7"/>
      <c r="I2" s="7"/>
      <c r="J2" s="7"/>
    </row>
    <row r="3" spans="1:15" ht="13">
      <c r="A3" s="109"/>
      <c r="B3" s="7"/>
      <c r="C3" s="7"/>
      <c r="D3" s="122"/>
      <c r="E3" s="308"/>
      <c r="F3" s="7"/>
      <c r="G3" s="7"/>
      <c r="H3" s="7"/>
      <c r="I3" s="7"/>
      <c r="J3" s="7"/>
    </row>
    <row r="4" spans="1:15" ht="23">
      <c r="A4" s="123" t="str">
        <f>IF(Certification!E6="","Will fill in from entry on Certification sheet",Certification!E6)</f>
        <v>Will fill in from entry on Certification sheet</v>
      </c>
      <c r="B4" s="124"/>
      <c r="C4" s="124"/>
      <c r="D4" s="125"/>
      <c r="E4" s="124"/>
      <c r="F4" s="124"/>
      <c r="G4" s="124"/>
      <c r="H4" s="124"/>
      <c r="I4" s="124"/>
      <c r="J4" s="124"/>
      <c r="K4" s="124"/>
      <c r="L4" s="124"/>
      <c r="M4" s="124"/>
      <c r="N4" s="124"/>
      <c r="O4" s="124"/>
    </row>
    <row r="5" spans="1:15" ht="18">
      <c r="A5" s="126" t="s">
        <v>402</v>
      </c>
      <c r="B5" s="124"/>
      <c r="C5" s="124"/>
      <c r="D5" s="125"/>
      <c r="E5" s="124"/>
      <c r="F5" s="124"/>
      <c r="G5" s="124"/>
      <c r="H5" s="124"/>
      <c r="I5" s="124"/>
      <c r="J5" s="124"/>
      <c r="K5" s="124"/>
      <c r="L5" s="124"/>
      <c r="M5" s="124"/>
      <c r="N5" s="124"/>
      <c r="O5" s="124"/>
    </row>
    <row r="6" spans="1:15" ht="13">
      <c r="A6" s="12"/>
      <c r="B6" s="127"/>
      <c r="C6" s="127"/>
      <c r="D6" s="128"/>
      <c r="E6" s="129"/>
      <c r="F6" s="129"/>
      <c r="G6" s="129"/>
      <c r="H6" s="129"/>
      <c r="I6" s="130"/>
      <c r="J6" s="131"/>
    </row>
    <row r="7" spans="1:15" ht="13">
      <c r="A7" s="132" t="s">
        <v>113</v>
      </c>
      <c r="B7" s="133"/>
      <c r="C7" s="133"/>
      <c r="D7" s="134"/>
      <c r="E7" s="135"/>
      <c r="F7" s="135"/>
      <c r="G7" s="135"/>
      <c r="H7" s="135"/>
      <c r="I7" s="136"/>
      <c r="J7" s="137"/>
    </row>
    <row r="8" spans="1:15">
      <c r="A8" s="138"/>
      <c r="B8" s="139"/>
      <c r="C8" s="139"/>
      <c r="D8" s="128"/>
      <c r="E8" s="129"/>
      <c r="F8" s="129"/>
      <c r="G8" s="129"/>
      <c r="H8" s="129"/>
      <c r="I8" s="129"/>
      <c r="J8" s="129"/>
    </row>
    <row r="9" spans="1:15" ht="13">
      <c r="A9" s="225"/>
      <c r="B9" s="225"/>
      <c r="C9" s="226"/>
      <c r="D9" s="227"/>
      <c r="E9" s="227"/>
      <c r="F9" s="227"/>
      <c r="G9" s="227"/>
      <c r="H9" s="227"/>
      <c r="I9" s="118"/>
      <c r="J9" s="118"/>
      <c r="K9" s="228" t="s">
        <v>118</v>
      </c>
      <c r="L9" s="118"/>
      <c r="M9" s="228" t="s">
        <v>118</v>
      </c>
      <c r="N9" s="118"/>
      <c r="O9" s="228" t="s">
        <v>160</v>
      </c>
    </row>
    <row r="10" spans="1:15" ht="13">
      <c r="A10" s="229" t="s">
        <v>161</v>
      </c>
      <c r="B10" s="43"/>
      <c r="C10" s="226"/>
      <c r="D10" s="227"/>
      <c r="E10" s="227"/>
      <c r="F10" s="227"/>
      <c r="G10" s="227"/>
      <c r="H10" s="227"/>
      <c r="I10" s="228" t="s">
        <v>162</v>
      </c>
      <c r="J10" s="118"/>
      <c r="K10" s="228" t="s">
        <v>163</v>
      </c>
      <c r="L10" s="118"/>
      <c r="M10" s="228" t="s">
        <v>164</v>
      </c>
      <c r="N10" s="118"/>
      <c r="O10" s="228" t="s">
        <v>164</v>
      </c>
    </row>
    <row r="11" spans="1:15" ht="13">
      <c r="A11" s="229"/>
      <c r="B11" s="43"/>
      <c r="C11" s="226"/>
      <c r="D11" s="227"/>
      <c r="E11" s="227"/>
      <c r="F11" s="227"/>
      <c r="G11" s="227"/>
      <c r="H11" s="227"/>
      <c r="I11" s="227"/>
      <c r="J11" s="43"/>
      <c r="K11" s="44"/>
      <c r="L11" s="44"/>
      <c r="M11" s="44"/>
      <c r="N11" s="44"/>
      <c r="O11" s="44"/>
    </row>
    <row r="12" spans="1:15" ht="13">
      <c r="A12" s="230" t="s">
        <v>284</v>
      </c>
      <c r="B12" s="43"/>
      <c r="C12" s="226"/>
      <c r="D12" s="227"/>
      <c r="E12" s="227"/>
      <c r="F12" s="227"/>
      <c r="G12" s="227"/>
      <c r="H12" s="227"/>
      <c r="I12" s="227"/>
      <c r="J12" s="43"/>
      <c r="K12" s="44"/>
      <c r="L12" s="44"/>
      <c r="M12" s="44"/>
      <c r="N12" s="44"/>
      <c r="O12" s="44"/>
    </row>
    <row r="13" spans="1:15">
      <c r="A13" s="395" t="s">
        <v>114</v>
      </c>
      <c r="B13" s="43"/>
      <c r="C13" s="231">
        <v>12</v>
      </c>
      <c r="D13" s="232" t="s">
        <v>115</v>
      </c>
      <c r="E13" s="233">
        <v>1</v>
      </c>
      <c r="F13" s="232" t="s">
        <v>116</v>
      </c>
      <c r="G13" s="234">
        <v>3000</v>
      </c>
      <c r="H13" s="235" t="s">
        <v>117</v>
      </c>
      <c r="I13" s="236">
        <f>C13*E13*G13</f>
        <v>36000</v>
      </c>
      <c r="J13" s="43"/>
      <c r="K13" s="237">
        <v>0.49</v>
      </c>
      <c r="M13" s="238">
        <f>I13*K13</f>
        <v>17640</v>
      </c>
      <c r="N13" s="239"/>
      <c r="O13" s="238">
        <f>I13+M13</f>
        <v>53640</v>
      </c>
    </row>
    <row r="14" spans="1:15">
      <c r="A14" s="43"/>
      <c r="B14" s="43"/>
      <c r="C14" s="226"/>
      <c r="D14" s="232"/>
      <c r="E14" s="241"/>
      <c r="F14" s="232"/>
      <c r="G14" s="242"/>
      <c r="H14" s="235"/>
      <c r="I14" s="243"/>
      <c r="J14" s="43"/>
      <c r="K14" s="244"/>
      <c r="M14" s="240"/>
      <c r="N14" s="240"/>
      <c r="O14" s="240"/>
    </row>
    <row r="15" spans="1:15" ht="13">
      <c r="A15" s="230"/>
      <c r="B15" s="225"/>
      <c r="C15" s="226"/>
      <c r="D15" s="232"/>
      <c r="E15" s="246"/>
      <c r="F15" s="232"/>
      <c r="G15" s="232"/>
      <c r="H15" s="232"/>
      <c r="J15" s="43"/>
      <c r="K15" s="44"/>
      <c r="L15" s="44"/>
      <c r="M15" s="44"/>
      <c r="N15" s="44"/>
      <c r="O15" s="44"/>
    </row>
    <row r="16" spans="1:15">
      <c r="A16" s="395" t="s">
        <v>285</v>
      </c>
      <c r="B16" s="43"/>
      <c r="C16" s="231">
        <v>12</v>
      </c>
      <c r="D16" s="232" t="s">
        <v>115</v>
      </c>
      <c r="E16" s="233">
        <v>1</v>
      </c>
      <c r="F16" s="232" t="s">
        <v>116</v>
      </c>
      <c r="G16" s="234">
        <v>2000</v>
      </c>
      <c r="H16" s="235" t="s">
        <v>117</v>
      </c>
      <c r="I16" s="236">
        <f>C16*E16*G16</f>
        <v>24000</v>
      </c>
      <c r="J16" s="43"/>
      <c r="K16" s="237">
        <v>0.49</v>
      </c>
      <c r="M16" s="238">
        <f>I16*K16</f>
        <v>11760</v>
      </c>
      <c r="N16" s="239"/>
      <c r="O16" s="238">
        <f>I16+M16</f>
        <v>35760</v>
      </c>
    </row>
    <row r="17" spans="1:15">
      <c r="A17" s="43"/>
      <c r="B17" s="43"/>
      <c r="C17" s="226"/>
      <c r="D17" s="232"/>
      <c r="E17" s="241"/>
      <c r="F17" s="232"/>
      <c r="G17" s="242"/>
      <c r="H17" s="235"/>
      <c r="I17" s="243"/>
      <c r="J17" s="43"/>
      <c r="K17" s="244"/>
      <c r="M17" s="240"/>
      <c r="N17" s="240"/>
      <c r="O17" s="240"/>
    </row>
    <row r="18" spans="1:15">
      <c r="A18" s="43"/>
      <c r="B18" s="43"/>
      <c r="C18" s="226"/>
      <c r="D18" s="232"/>
      <c r="E18" s="241"/>
      <c r="F18" s="232"/>
      <c r="G18" s="242"/>
      <c r="H18" s="235"/>
      <c r="I18" s="243"/>
      <c r="J18" s="43"/>
      <c r="K18" s="244"/>
      <c r="M18" s="240"/>
      <c r="N18" s="240"/>
      <c r="O18" s="240"/>
    </row>
    <row r="19" spans="1:15" ht="13">
      <c r="A19" s="165" t="s">
        <v>172</v>
      </c>
      <c r="B19" s="225"/>
      <c r="C19" s="226"/>
      <c r="D19" s="232"/>
      <c r="E19" s="241"/>
      <c r="F19" s="232"/>
      <c r="G19" s="242"/>
      <c r="H19" s="235"/>
      <c r="I19" s="236">
        <f>SUM(I12:I18)</f>
        <v>60000</v>
      </c>
      <c r="J19" s="43"/>
      <c r="K19" s="247"/>
      <c r="M19" s="236">
        <f>SUM(M12:M18)</f>
        <v>29400</v>
      </c>
      <c r="N19" s="245"/>
      <c r="O19" s="236">
        <f>SUM(O12:O18)</f>
        <v>89400</v>
      </c>
    </row>
    <row r="20" spans="1:15">
      <c r="A20" s="138"/>
      <c r="B20" s="139"/>
      <c r="C20" s="139"/>
      <c r="D20" s="128"/>
      <c r="E20" s="142"/>
      <c r="F20" s="142"/>
      <c r="G20" s="142"/>
      <c r="H20" s="142"/>
      <c r="I20" s="142"/>
      <c r="J20" s="143"/>
    </row>
    <row r="21" spans="1:15" ht="13">
      <c r="A21" s="140" t="s">
        <v>119</v>
      </c>
      <c r="B21" s="138"/>
      <c r="C21" s="128"/>
      <c r="D21" s="142"/>
      <c r="E21" s="142"/>
      <c r="G21" s="142"/>
      <c r="H21" s="142"/>
      <c r="I21" s="142"/>
      <c r="J21" s="143"/>
    </row>
    <row r="22" spans="1:15">
      <c r="A22" s="139" t="s">
        <v>120</v>
      </c>
      <c r="B22" s="139"/>
      <c r="C22" s="128"/>
      <c r="D22" s="129"/>
      <c r="E22" s="129"/>
      <c r="G22" s="129"/>
      <c r="H22" s="129"/>
      <c r="I22" s="129"/>
      <c r="O22" s="145">
        <v>12500</v>
      </c>
    </row>
    <row r="23" spans="1:15">
      <c r="A23" s="139" t="s">
        <v>121</v>
      </c>
      <c r="B23" s="139"/>
      <c r="C23" s="128"/>
      <c r="D23" s="129"/>
      <c r="E23" s="129"/>
      <c r="G23" s="129"/>
      <c r="H23" s="129"/>
      <c r="I23" s="129"/>
      <c r="O23" s="143"/>
    </row>
    <row r="24" spans="1:15">
      <c r="A24" s="139"/>
      <c r="B24" s="139"/>
      <c r="C24" s="128"/>
      <c r="D24" s="129"/>
      <c r="E24" s="129"/>
      <c r="G24" s="129"/>
      <c r="H24" s="129"/>
      <c r="I24" s="129"/>
      <c r="O24" s="143"/>
    </row>
    <row r="25" spans="1:15" ht="13">
      <c r="A25" s="146" t="s">
        <v>122</v>
      </c>
      <c r="B25" s="147"/>
      <c r="C25" s="148"/>
      <c r="D25" s="149"/>
      <c r="E25" s="149"/>
      <c r="G25" s="149"/>
      <c r="H25" s="149"/>
      <c r="I25" s="149"/>
      <c r="O25" s="150">
        <v>6000</v>
      </c>
    </row>
    <row r="26" spans="1:15">
      <c r="A26" s="151" t="s">
        <v>244</v>
      </c>
      <c r="B26" s="147"/>
      <c r="C26" s="148"/>
      <c r="D26" s="149"/>
      <c r="E26" s="149"/>
      <c r="G26" s="149"/>
      <c r="H26" s="149"/>
      <c r="I26" s="149"/>
      <c r="O26" s="152"/>
    </row>
    <row r="27" spans="1:15" ht="13">
      <c r="A27" s="146"/>
      <c r="B27" s="147"/>
      <c r="C27" s="148"/>
      <c r="D27" s="149"/>
      <c r="E27" s="149"/>
      <c r="G27" s="149"/>
      <c r="H27" s="149"/>
      <c r="I27" s="149"/>
      <c r="O27" s="152"/>
    </row>
    <row r="28" spans="1:15" ht="13">
      <c r="A28" s="146" t="s">
        <v>123</v>
      </c>
      <c r="B28" s="147"/>
      <c r="C28" s="148"/>
      <c r="D28" s="149"/>
      <c r="E28" s="149"/>
      <c r="G28" s="149"/>
      <c r="H28" s="149"/>
      <c r="I28" s="149"/>
      <c r="O28" s="150">
        <v>5000</v>
      </c>
    </row>
    <row r="29" spans="1:15" ht="13">
      <c r="A29" s="146"/>
      <c r="B29" s="147"/>
      <c r="C29" s="148"/>
      <c r="D29" s="149"/>
      <c r="E29" s="149"/>
      <c r="G29" s="149"/>
      <c r="H29" s="149"/>
      <c r="I29" s="149"/>
      <c r="O29" s="152"/>
    </row>
    <row r="30" spans="1:15" ht="13">
      <c r="A30" s="159" t="s">
        <v>175</v>
      </c>
      <c r="B30" s="147"/>
      <c r="C30" s="148"/>
      <c r="D30" s="149"/>
      <c r="E30" s="149"/>
      <c r="G30" s="149"/>
      <c r="H30" s="149"/>
      <c r="I30" s="149"/>
      <c r="O30" s="150">
        <v>-5000</v>
      </c>
    </row>
    <row r="31" spans="1:15">
      <c r="A31" s="138"/>
      <c r="B31" s="138"/>
      <c r="C31" s="138"/>
      <c r="D31" s="128"/>
      <c r="E31" s="129"/>
      <c r="F31" s="129"/>
      <c r="G31" s="129"/>
      <c r="H31" s="129"/>
      <c r="I31" s="129"/>
      <c r="O31" s="143"/>
    </row>
    <row r="32" spans="1:15" ht="13">
      <c r="A32" s="153" t="s">
        <v>240</v>
      </c>
      <c r="B32" s="138"/>
      <c r="C32" s="138"/>
      <c r="D32" s="128"/>
      <c r="E32" s="129"/>
      <c r="F32" s="129"/>
      <c r="G32" s="129"/>
      <c r="H32" s="129"/>
      <c r="I32" s="129"/>
      <c r="O32" s="154">
        <f>SUM(O19:O31)</f>
        <v>107900</v>
      </c>
    </row>
    <row r="33" spans="1:15" ht="13">
      <c r="A33" s="141"/>
      <c r="B33" s="138"/>
      <c r="C33" s="138"/>
      <c r="D33" s="128"/>
      <c r="E33" s="129"/>
      <c r="F33" s="129"/>
      <c r="G33" s="129"/>
      <c r="H33" s="129"/>
      <c r="I33" s="129"/>
      <c r="O33" s="155"/>
    </row>
    <row r="34" spans="1:15" ht="13">
      <c r="A34" s="250" t="s">
        <v>338</v>
      </c>
      <c r="B34" s="156"/>
      <c r="C34" s="139"/>
      <c r="D34" s="128"/>
      <c r="E34" s="129"/>
      <c r="F34" s="129"/>
      <c r="G34" s="129"/>
      <c r="H34" s="129"/>
      <c r="I34" s="129"/>
      <c r="O34" s="145">
        <v>-7500</v>
      </c>
    </row>
    <row r="35" spans="1:15">
      <c r="A35" s="259" t="s">
        <v>238</v>
      </c>
      <c r="B35" s="156"/>
      <c r="C35" s="139"/>
      <c r="D35" s="128"/>
      <c r="E35" s="129"/>
      <c r="F35" s="129"/>
      <c r="G35" s="129"/>
      <c r="H35" s="129"/>
      <c r="I35" s="129"/>
      <c r="O35" s="143"/>
    </row>
    <row r="36" spans="1:15" ht="13">
      <c r="A36" s="7"/>
      <c r="B36" s="153"/>
      <c r="C36" s="139"/>
      <c r="D36" s="128"/>
      <c r="E36" s="129"/>
      <c r="F36" s="129"/>
      <c r="G36" s="129"/>
      <c r="H36" s="129"/>
      <c r="I36" s="129"/>
      <c r="O36" s="143"/>
    </row>
    <row r="37" spans="1:15" ht="14">
      <c r="A37" s="406" t="s">
        <v>242</v>
      </c>
      <c r="B37" s="153"/>
      <c r="C37" s="139"/>
      <c r="D37" s="128"/>
      <c r="E37" s="129"/>
      <c r="F37" s="129"/>
      <c r="G37" s="129"/>
      <c r="H37" s="129"/>
      <c r="I37" s="129"/>
      <c r="O37" s="407">
        <f>SUM(O32:O34)</f>
        <v>100400</v>
      </c>
    </row>
    <row r="38" spans="1:15" ht="13">
      <c r="A38" s="141"/>
      <c r="B38" s="138"/>
      <c r="C38" s="138"/>
      <c r="D38" s="128"/>
      <c r="E38" s="129"/>
      <c r="F38" s="129"/>
      <c r="G38" s="129"/>
      <c r="H38" s="129"/>
      <c r="I38" s="129"/>
      <c r="O38" s="155"/>
    </row>
    <row r="39" spans="1:15" ht="13">
      <c r="A39" s="141" t="s">
        <v>241</v>
      </c>
      <c r="B39" s="139"/>
      <c r="C39" s="138"/>
      <c r="D39" s="128"/>
      <c r="E39" s="129"/>
      <c r="F39" s="129"/>
      <c r="G39" s="129"/>
      <c r="H39" s="129"/>
      <c r="I39" s="129"/>
      <c r="O39" s="408">
        <v>700000</v>
      </c>
    </row>
    <row r="40" spans="1:15" ht="13.5" thickBot="1">
      <c r="A40" s="141"/>
      <c r="B40" s="138"/>
      <c r="C40" s="138"/>
      <c r="D40" s="128"/>
      <c r="E40" s="129"/>
      <c r="F40" s="129"/>
      <c r="G40" s="129"/>
      <c r="H40" s="129"/>
      <c r="I40" s="129"/>
      <c r="O40" s="155"/>
    </row>
    <row r="41" spans="1:15" ht="13.5" thickBot="1">
      <c r="A41" s="159" t="s">
        <v>403</v>
      </c>
      <c r="B41" s="151"/>
      <c r="C41" s="151"/>
      <c r="D41" s="160"/>
      <c r="E41" s="161"/>
      <c r="F41" s="161"/>
      <c r="G41" s="161"/>
      <c r="H41" s="161"/>
      <c r="I41" s="161"/>
      <c r="O41" s="564">
        <f>SUM(O37)/O39</f>
        <v>0.14342857142857143</v>
      </c>
    </row>
    <row r="42" spans="1:15" ht="13">
      <c r="A42" s="139" t="s">
        <v>243</v>
      </c>
      <c r="C42" s="162"/>
      <c r="D42" s="128"/>
      <c r="E42" s="129"/>
      <c r="F42" s="129"/>
      <c r="G42" s="129"/>
      <c r="H42" s="129"/>
      <c r="I42" s="130"/>
      <c r="J42" s="131"/>
    </row>
    <row r="43" spans="1:15" ht="13">
      <c r="A43" s="138"/>
      <c r="B43" s="163" t="s">
        <v>124</v>
      </c>
      <c r="C43" s="162"/>
      <c r="D43" s="128"/>
      <c r="E43" s="129"/>
      <c r="F43" s="129"/>
      <c r="G43" s="129"/>
      <c r="H43" s="129"/>
      <c r="I43" s="130"/>
      <c r="J43" s="131"/>
      <c r="M43" s="409"/>
      <c r="N43" s="550" t="s">
        <v>430</v>
      </c>
      <c r="O43" s="567">
        <f>ROUND((O37-O30)/O39,2)</f>
        <v>0.15</v>
      </c>
    </row>
    <row r="44" spans="1:15" ht="13">
      <c r="A44" s="138"/>
      <c r="B44" s="127"/>
      <c r="C44" s="127"/>
      <c r="D44" s="128"/>
      <c r="E44" s="129"/>
      <c r="F44" s="129"/>
      <c r="G44" s="129"/>
      <c r="H44" s="129"/>
      <c r="I44" s="130"/>
      <c r="J44" s="131"/>
      <c r="M44" s="409"/>
      <c r="N44" s="409"/>
    </row>
    <row r="45" spans="1:15" ht="13">
      <c r="A45" s="138"/>
      <c r="B45" s="127"/>
      <c r="C45" s="127"/>
      <c r="D45" s="128"/>
      <c r="E45" s="129"/>
      <c r="F45" s="129"/>
      <c r="G45" s="129"/>
      <c r="H45" s="129"/>
      <c r="I45" s="130"/>
      <c r="J45" s="131"/>
      <c r="L45" s="550" t="s">
        <v>414</v>
      </c>
      <c r="M45" s="571">
        <v>0.60499999999999998</v>
      </c>
      <c r="O45" t="s">
        <v>413</v>
      </c>
    </row>
    <row r="47" spans="1:15" ht="13" thickBot="1"/>
    <row r="48" spans="1:15" ht="13.5" thickBot="1">
      <c r="N48" s="586" t="s">
        <v>422</v>
      </c>
      <c r="O48" s="564"/>
    </row>
  </sheetData>
  <pageMargins left="0.7" right="0.7" top="0.75" bottom="0.75" header="0.3" footer="0.3"/>
  <pageSetup scale="8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topLeftCell="A34" workbookViewId="0">
      <selection activeCell="Q46" sqref="Q46"/>
    </sheetView>
  </sheetViews>
  <sheetFormatPr defaultRowHeight="12.5"/>
  <cols>
    <col min="1" max="1" width="13.26953125" customWidth="1"/>
    <col min="2" max="2" width="4.7265625" customWidth="1"/>
    <col min="3" max="3" width="4.81640625" customWidth="1"/>
    <col min="4" max="4" width="7.453125" customWidth="1"/>
    <col min="5" max="5" width="6.453125" customWidth="1"/>
    <col min="6" max="6" width="4.453125" customWidth="1"/>
    <col min="10" max="10" width="3.81640625" customWidth="1"/>
    <col min="12" max="12" width="3.81640625" customWidth="1"/>
    <col min="14" max="14" width="2.7265625" customWidth="1"/>
    <col min="15" max="15" width="12.81640625" customWidth="1"/>
  </cols>
  <sheetData>
    <row r="1" spans="1:15" ht="13">
      <c r="A1" s="67" t="s">
        <v>196</v>
      </c>
      <c r="B1" s="120"/>
      <c r="C1" s="120"/>
      <c r="D1" s="120"/>
      <c r="F1" s="120"/>
      <c r="G1" s="120"/>
      <c r="H1" s="120"/>
      <c r="I1" s="120"/>
      <c r="J1" s="120"/>
      <c r="K1" s="7"/>
    </row>
    <row r="2" spans="1:15" ht="13">
      <c r="A2" s="67" t="s">
        <v>197</v>
      </c>
      <c r="B2" s="120"/>
      <c r="C2" s="120"/>
      <c r="D2" s="120"/>
      <c r="F2" s="120"/>
      <c r="G2" s="120"/>
      <c r="H2" s="120"/>
      <c r="I2" s="120"/>
      <c r="J2" s="120"/>
      <c r="K2" s="7"/>
    </row>
    <row r="3" spans="1:15">
      <c r="A3" s="166"/>
      <c r="B3" s="166"/>
      <c r="C3" s="166"/>
      <c r="D3" s="166"/>
      <c r="E3" s="166"/>
      <c r="F3" s="166"/>
      <c r="G3" s="166"/>
      <c r="H3" s="7"/>
      <c r="I3" s="7"/>
      <c r="J3" s="7"/>
      <c r="K3" s="7"/>
    </row>
    <row r="4" spans="1:15" ht="20">
      <c r="A4" s="633" t="str">
        <f>IF(Certification!E6="","Will fill in from entry on Certification sheet",Certification!E6)</f>
        <v>Will fill in from entry on Certification sheet</v>
      </c>
      <c r="B4" s="633"/>
      <c r="C4" s="633"/>
      <c r="D4" s="633"/>
      <c r="E4" s="633"/>
      <c r="F4" s="633"/>
      <c r="G4" s="633"/>
      <c r="H4" s="633"/>
      <c r="I4" s="633"/>
      <c r="J4" s="633"/>
      <c r="K4" s="633"/>
      <c r="L4" s="633"/>
      <c r="M4" s="633"/>
      <c r="N4" s="633"/>
      <c r="O4" s="633"/>
    </row>
    <row r="5" spans="1:15" ht="18">
      <c r="A5" s="126" t="s">
        <v>387</v>
      </c>
      <c r="B5" s="124"/>
      <c r="C5" s="124"/>
      <c r="D5" s="124"/>
      <c r="E5" s="124"/>
      <c r="F5" s="124"/>
      <c r="G5" s="124"/>
      <c r="H5" s="124"/>
      <c r="I5" s="124"/>
      <c r="J5" s="124"/>
      <c r="K5" s="126"/>
      <c r="L5" s="126"/>
      <c r="M5" s="126"/>
      <c r="N5" s="126"/>
      <c r="O5" s="126"/>
    </row>
    <row r="6" spans="1:15" ht="6.75" customHeight="1">
      <c r="A6" s="7"/>
      <c r="B6" s="7"/>
      <c r="C6" s="7"/>
      <c r="D6" s="7"/>
      <c r="E6" s="7"/>
      <c r="F6" s="7"/>
      <c r="G6" s="7"/>
      <c r="H6" s="7"/>
      <c r="I6" s="7"/>
      <c r="J6" s="7"/>
      <c r="K6" s="7"/>
    </row>
    <row r="7" spans="1:15" ht="6.75" customHeight="1">
      <c r="A7" s="7"/>
      <c r="B7" s="7"/>
      <c r="C7" s="7"/>
      <c r="D7" s="7"/>
      <c r="E7" s="7"/>
      <c r="F7" s="7"/>
      <c r="G7" s="7"/>
      <c r="H7" s="7"/>
      <c r="I7" s="7"/>
      <c r="J7" s="7"/>
      <c r="K7" s="7"/>
    </row>
    <row r="8" spans="1:15" ht="6.75" customHeight="1">
      <c r="A8" s="7"/>
      <c r="B8" s="7"/>
      <c r="C8" s="7"/>
      <c r="D8" s="7"/>
      <c r="E8" s="7"/>
      <c r="F8" s="7"/>
      <c r="G8" s="7"/>
      <c r="H8" s="7"/>
      <c r="I8" s="7"/>
      <c r="J8" s="7"/>
      <c r="K8" s="7"/>
    </row>
    <row r="9" spans="1:15" ht="13">
      <c r="A9" s="225"/>
      <c r="B9" s="225"/>
      <c r="C9" s="226"/>
      <c r="D9" s="227"/>
      <c r="E9" s="227"/>
      <c r="F9" s="227"/>
      <c r="G9" s="227"/>
      <c r="H9" s="227"/>
      <c r="I9" s="118"/>
      <c r="J9" s="118"/>
      <c r="K9" s="228" t="s">
        <v>118</v>
      </c>
      <c r="L9" s="118"/>
      <c r="M9" s="228" t="s">
        <v>118</v>
      </c>
      <c r="N9" s="118"/>
      <c r="O9" s="228" t="s">
        <v>160</v>
      </c>
    </row>
    <row r="10" spans="1:15" ht="13">
      <c r="A10" s="229" t="s">
        <v>161</v>
      </c>
      <c r="B10" s="43"/>
      <c r="C10" s="226"/>
      <c r="D10" s="227"/>
      <c r="E10" s="227"/>
      <c r="F10" s="227"/>
      <c r="G10" s="227"/>
      <c r="H10" s="227"/>
      <c r="I10" s="228" t="s">
        <v>162</v>
      </c>
      <c r="J10" s="118"/>
      <c r="K10" s="228" t="s">
        <v>163</v>
      </c>
      <c r="L10" s="118"/>
      <c r="M10" s="228" t="s">
        <v>164</v>
      </c>
      <c r="N10" s="118"/>
      <c r="O10" s="228" t="s">
        <v>164</v>
      </c>
    </row>
    <row r="11" spans="1:15" ht="13">
      <c r="A11" s="229"/>
      <c r="B11" s="43"/>
      <c r="C11" s="226"/>
      <c r="D11" s="227"/>
      <c r="E11" s="227"/>
      <c r="F11" s="227"/>
      <c r="G11" s="227"/>
      <c r="H11" s="227"/>
      <c r="I11" s="227"/>
      <c r="J11" s="43"/>
      <c r="K11" s="44"/>
      <c r="L11" s="44"/>
      <c r="M11" s="44"/>
      <c r="N11" s="44"/>
      <c r="O11" s="44"/>
    </row>
    <row r="12" spans="1:15" ht="13">
      <c r="A12" s="229" t="s">
        <v>168</v>
      </c>
      <c r="B12" s="43"/>
      <c r="C12" s="226"/>
      <c r="D12" s="227"/>
      <c r="E12" s="227"/>
      <c r="F12" s="227"/>
      <c r="G12" s="227"/>
      <c r="H12" s="227"/>
      <c r="I12" s="227"/>
      <c r="J12" s="43"/>
      <c r="K12" s="44"/>
      <c r="L12" s="44"/>
      <c r="M12" s="44"/>
      <c r="N12" s="44"/>
      <c r="O12" s="44"/>
    </row>
    <row r="13" spans="1:15">
      <c r="A13" s="395" t="s">
        <v>339</v>
      </c>
      <c r="B13" s="43"/>
      <c r="C13" s="231">
        <v>12</v>
      </c>
      <c r="D13" s="232" t="s">
        <v>115</v>
      </c>
      <c r="E13" s="233">
        <v>0.15</v>
      </c>
      <c r="F13" s="232" t="s">
        <v>116</v>
      </c>
      <c r="G13" s="234">
        <v>4500</v>
      </c>
      <c r="H13" s="235" t="s">
        <v>117</v>
      </c>
      <c r="I13" s="236">
        <f>C13*E13*G13</f>
        <v>8099.9999999999991</v>
      </c>
      <c r="J13" s="43"/>
      <c r="K13" s="237">
        <v>0.49</v>
      </c>
      <c r="M13" s="238">
        <f>I13*K13</f>
        <v>3968.9999999999995</v>
      </c>
      <c r="N13" s="239"/>
      <c r="O13" s="238">
        <f>I13+M13</f>
        <v>12068.999999999998</v>
      </c>
    </row>
    <row r="15" spans="1:15">
      <c r="A15" s="395" t="s">
        <v>266</v>
      </c>
      <c r="B15" s="43"/>
      <c r="C15" s="231">
        <v>12</v>
      </c>
      <c r="D15" s="232" t="s">
        <v>115</v>
      </c>
      <c r="E15" s="233">
        <v>0.6</v>
      </c>
      <c r="F15" s="232" t="s">
        <v>116</v>
      </c>
      <c r="G15" s="234">
        <v>4000</v>
      </c>
      <c r="H15" s="235" t="s">
        <v>117</v>
      </c>
      <c r="I15" s="236">
        <f>C15*E15*G15</f>
        <v>28799.999999999996</v>
      </c>
      <c r="J15" s="43"/>
      <c r="K15" s="237">
        <v>0.49</v>
      </c>
      <c r="M15" s="238">
        <f>I15*K15</f>
        <v>14111.999999999998</v>
      </c>
      <c r="N15" s="239"/>
      <c r="O15" s="238">
        <f>I15+M15</f>
        <v>42911.999999999993</v>
      </c>
    </row>
    <row r="16" spans="1:15">
      <c r="A16" s="139"/>
      <c r="B16" s="139"/>
      <c r="C16" s="128"/>
      <c r="D16" s="142"/>
      <c r="E16" s="144"/>
      <c r="F16" s="142"/>
      <c r="G16" s="142"/>
      <c r="H16" s="142"/>
      <c r="I16" s="142"/>
      <c r="J16" s="7"/>
      <c r="K16" s="7"/>
    </row>
    <row r="17" spans="1:15">
      <c r="A17" s="395" t="s">
        <v>266</v>
      </c>
      <c r="B17" s="43"/>
      <c r="C17" s="231">
        <v>12</v>
      </c>
      <c r="D17" s="232" t="s">
        <v>115</v>
      </c>
      <c r="E17" s="233">
        <v>0.6</v>
      </c>
      <c r="F17" s="232" t="s">
        <v>116</v>
      </c>
      <c r="G17" s="234">
        <v>4000</v>
      </c>
      <c r="H17" s="235" t="s">
        <v>117</v>
      </c>
      <c r="I17" s="236">
        <f>C17*E17*G17</f>
        <v>28799.999999999996</v>
      </c>
      <c r="J17" s="43"/>
      <c r="K17" s="237">
        <v>0.49</v>
      </c>
      <c r="M17" s="238">
        <f>I17*K17</f>
        <v>14111.999999999998</v>
      </c>
      <c r="N17" s="239"/>
      <c r="O17" s="238">
        <f>I17+M17</f>
        <v>42911.999999999993</v>
      </c>
    </row>
    <row r="18" spans="1:15">
      <c r="A18" s="139"/>
      <c r="B18" s="139"/>
      <c r="C18" s="128"/>
      <c r="D18" s="142"/>
      <c r="E18" s="144"/>
      <c r="F18" s="142"/>
      <c r="G18" s="142"/>
      <c r="H18" s="142"/>
      <c r="I18" s="142"/>
      <c r="J18" s="7"/>
      <c r="K18" s="7"/>
    </row>
    <row r="19" spans="1:15">
      <c r="A19" s="139"/>
      <c r="B19" s="139"/>
      <c r="C19" s="128"/>
      <c r="D19" s="142"/>
      <c r="E19" s="144"/>
      <c r="F19" s="142"/>
      <c r="G19" s="142"/>
      <c r="H19" s="142"/>
      <c r="I19" s="142"/>
      <c r="J19" s="7"/>
      <c r="K19" s="7"/>
    </row>
    <row r="20" spans="1:15" ht="13">
      <c r="A20" s="165" t="s">
        <v>172</v>
      </c>
      <c r="B20" s="225"/>
      <c r="C20" s="226"/>
      <c r="D20" s="232"/>
      <c r="E20" s="241"/>
      <c r="F20" s="232"/>
      <c r="G20" s="242"/>
      <c r="H20" s="235"/>
      <c r="I20" s="236">
        <f>SUM(I13:I19)</f>
        <v>65699.999999999985</v>
      </c>
      <c r="J20" s="43"/>
      <c r="K20" s="247"/>
      <c r="M20" s="236">
        <f>SUM(M13:M19)</f>
        <v>32192.999999999993</v>
      </c>
      <c r="N20" s="245"/>
      <c r="O20" s="236">
        <f>SUM(O13:O19)</f>
        <v>97892.999999999985</v>
      </c>
    </row>
    <row r="21" spans="1:15">
      <c r="A21" s="139"/>
      <c r="B21" s="139"/>
      <c r="C21" s="128"/>
      <c r="D21" s="142"/>
      <c r="E21" s="142"/>
      <c r="F21" s="142"/>
      <c r="G21" s="142"/>
      <c r="H21" s="142"/>
      <c r="I21" s="167"/>
      <c r="J21" s="7"/>
      <c r="K21" s="7"/>
    </row>
    <row r="22" spans="1:15" ht="13">
      <c r="A22" s="141" t="s">
        <v>119</v>
      </c>
      <c r="B22" s="138"/>
      <c r="C22" s="128"/>
      <c r="D22" s="142"/>
      <c r="E22" s="142"/>
      <c r="F22" s="142"/>
      <c r="G22" s="142"/>
      <c r="H22" s="142"/>
      <c r="J22" s="7"/>
      <c r="K22" s="7"/>
      <c r="O22" s="168">
        <v>55500</v>
      </c>
    </row>
    <row r="23" spans="1:15">
      <c r="A23" s="151" t="s">
        <v>265</v>
      </c>
      <c r="B23" s="151"/>
      <c r="C23" s="151"/>
      <c r="D23" s="151"/>
      <c r="E23" s="151"/>
      <c r="F23" s="151"/>
      <c r="G23" s="151"/>
      <c r="H23" s="151"/>
      <c r="J23" s="151"/>
      <c r="K23" s="7"/>
      <c r="O23" s="151"/>
    </row>
    <row r="24" spans="1:15">
      <c r="A24" s="139"/>
      <c r="B24" s="139"/>
      <c r="C24" s="128"/>
      <c r="D24" s="129"/>
      <c r="E24" s="129"/>
      <c r="F24" s="129"/>
      <c r="G24" s="129"/>
      <c r="H24" s="129"/>
      <c r="J24" s="7"/>
      <c r="K24" s="7"/>
      <c r="O24" s="169"/>
    </row>
    <row r="25" spans="1:15" ht="13">
      <c r="A25" s="141" t="s">
        <v>122</v>
      </c>
      <c r="B25" s="139"/>
      <c r="C25" s="128"/>
      <c r="D25" s="129"/>
      <c r="E25" s="129"/>
      <c r="F25" s="129"/>
      <c r="G25" s="129"/>
      <c r="H25" s="129"/>
      <c r="J25" s="7"/>
      <c r="K25" s="7"/>
      <c r="O25" s="168">
        <v>10000</v>
      </c>
    </row>
    <row r="26" spans="1:15">
      <c r="A26" s="139"/>
      <c r="B26" s="139"/>
      <c r="C26" s="128"/>
      <c r="D26" s="129"/>
      <c r="E26" s="129"/>
      <c r="F26" s="129"/>
      <c r="G26" s="129"/>
      <c r="H26" s="129"/>
      <c r="J26" s="7"/>
      <c r="K26" s="7"/>
      <c r="O26" s="169"/>
    </row>
    <row r="27" spans="1:15" ht="13">
      <c r="A27" s="250" t="s">
        <v>175</v>
      </c>
      <c r="B27" s="251"/>
      <c r="C27" s="252"/>
      <c r="D27" s="253"/>
      <c r="E27" s="253"/>
      <c r="F27" s="253"/>
      <c r="G27" s="253"/>
      <c r="H27" s="253"/>
      <c r="J27" s="254"/>
      <c r="K27" s="255"/>
      <c r="L27" s="255"/>
      <c r="M27" s="255"/>
      <c r="N27" s="255"/>
      <c r="O27" s="255"/>
    </row>
    <row r="28" spans="1:15">
      <c r="A28" s="254" t="s">
        <v>176</v>
      </c>
      <c r="B28" s="251"/>
      <c r="C28" s="252"/>
      <c r="D28" s="253"/>
      <c r="E28" s="253"/>
      <c r="F28" s="253"/>
      <c r="G28" s="253"/>
      <c r="H28" s="253"/>
      <c r="J28" s="254"/>
      <c r="K28" s="255"/>
      <c r="L28" s="255"/>
      <c r="M28" s="255"/>
      <c r="N28" s="255"/>
      <c r="O28" s="258">
        <v>0</v>
      </c>
    </row>
    <row r="29" spans="1:15">
      <c r="A29" s="139"/>
      <c r="B29" s="139"/>
      <c r="C29" s="128"/>
      <c r="D29" s="129"/>
      <c r="E29" s="129"/>
      <c r="F29" s="129"/>
      <c r="G29" s="129"/>
      <c r="H29" s="129"/>
      <c r="J29" s="7"/>
      <c r="K29" s="7"/>
      <c r="O29" s="169"/>
    </row>
    <row r="30" spans="1:15" ht="13">
      <c r="A30" s="250" t="s">
        <v>338</v>
      </c>
      <c r="B30" s="147"/>
      <c r="C30" s="148"/>
      <c r="D30" s="149"/>
      <c r="E30" s="149"/>
      <c r="F30" s="149"/>
      <c r="G30" s="149"/>
      <c r="H30" s="149"/>
      <c r="J30" s="7"/>
      <c r="K30" s="7"/>
      <c r="O30" s="170">
        <v>-5000</v>
      </c>
    </row>
    <row r="31" spans="1:15">
      <c r="A31" s="259" t="s">
        <v>238</v>
      </c>
      <c r="B31" s="147"/>
      <c r="C31" s="148"/>
      <c r="D31" s="149"/>
      <c r="E31" s="149"/>
      <c r="F31" s="149"/>
      <c r="G31" s="149"/>
      <c r="H31" s="149"/>
      <c r="J31" s="7"/>
      <c r="K31" s="7"/>
      <c r="O31" s="171"/>
    </row>
    <row r="32" spans="1:15" ht="13">
      <c r="A32" s="146"/>
      <c r="B32" s="147"/>
      <c r="C32" s="148"/>
      <c r="D32" s="149"/>
      <c r="E32" s="149"/>
      <c r="F32" s="149"/>
      <c r="G32" s="149"/>
      <c r="H32" s="149"/>
      <c r="J32" s="7"/>
      <c r="K32" s="7"/>
      <c r="O32" s="171"/>
    </row>
    <row r="33" spans="1:15" ht="13">
      <c r="A33" s="153" t="s">
        <v>126</v>
      </c>
      <c r="B33" s="138"/>
      <c r="C33" s="128"/>
      <c r="D33" s="129"/>
      <c r="E33" s="129"/>
      <c r="F33" s="129"/>
      <c r="G33" s="129"/>
      <c r="H33" s="129"/>
      <c r="J33" s="7"/>
      <c r="K33" s="7"/>
      <c r="O33" s="154">
        <f>SUM(O20:O31)</f>
        <v>158393</v>
      </c>
    </row>
    <row r="34" spans="1:15">
      <c r="A34" s="138"/>
      <c r="B34" s="138"/>
      <c r="C34" s="128"/>
      <c r="D34" s="129"/>
      <c r="E34" s="129"/>
      <c r="F34" s="129"/>
      <c r="G34" s="129"/>
      <c r="H34" s="129"/>
      <c r="J34" s="7"/>
      <c r="K34" s="7"/>
      <c r="O34" s="157"/>
    </row>
    <row r="35" spans="1:15" ht="13">
      <c r="A35" s="153" t="s">
        <v>261</v>
      </c>
      <c r="B35" s="153"/>
      <c r="C35" s="172"/>
      <c r="D35" s="130"/>
      <c r="E35" s="130"/>
      <c r="F35" s="130"/>
      <c r="G35" s="130"/>
      <c r="H35" s="130"/>
      <c r="J35" s="174"/>
      <c r="K35" s="174"/>
      <c r="O35" s="173">
        <v>18000</v>
      </c>
    </row>
    <row r="36" spans="1:15">
      <c r="A36" s="138" t="s">
        <v>264</v>
      </c>
      <c r="B36" s="138"/>
      <c r="C36" s="128"/>
      <c r="D36" s="129"/>
      <c r="E36" s="129"/>
      <c r="F36" s="129"/>
      <c r="G36" s="129"/>
      <c r="H36" s="129"/>
      <c r="J36" s="7"/>
      <c r="K36" s="7"/>
      <c r="O36" s="158"/>
    </row>
    <row r="37" spans="1:15" ht="13" thickBot="1">
      <c r="A37" s="138"/>
      <c r="B37" s="138"/>
      <c r="C37" s="128"/>
      <c r="D37" s="129"/>
      <c r="E37" s="129"/>
      <c r="F37" s="129"/>
      <c r="G37" s="129"/>
      <c r="H37" s="129"/>
      <c r="J37" s="7"/>
      <c r="K37" s="7"/>
      <c r="O37" s="158"/>
    </row>
    <row r="38" spans="1:15" ht="13.5" thickBot="1">
      <c r="A38" s="159" t="s">
        <v>262</v>
      </c>
      <c r="B38" s="151"/>
      <c r="C38" s="160"/>
      <c r="D38" s="161"/>
      <c r="E38" s="161"/>
      <c r="F38" s="161"/>
      <c r="G38" s="161"/>
      <c r="H38" s="161"/>
      <c r="J38" s="7"/>
      <c r="K38" s="7"/>
      <c r="O38" s="565">
        <f>O33/O35</f>
        <v>8.7996111111111119</v>
      </c>
    </row>
    <row r="39" spans="1:15" ht="13">
      <c r="A39" s="139" t="s">
        <v>263</v>
      </c>
      <c r="B39" s="162"/>
      <c r="C39" s="128"/>
      <c r="D39" s="129"/>
      <c r="E39" s="129"/>
      <c r="F39" s="129"/>
      <c r="G39" s="129"/>
      <c r="H39" s="130"/>
      <c r="I39" s="131"/>
      <c r="J39" s="7"/>
      <c r="K39" s="7"/>
    </row>
    <row r="40" spans="1:15" ht="13">
      <c r="A40" s="127"/>
      <c r="B40" s="127"/>
      <c r="C40" s="128"/>
      <c r="D40" s="129"/>
      <c r="E40" s="129"/>
      <c r="F40" s="129"/>
      <c r="G40" s="129"/>
      <c r="H40" s="130"/>
      <c r="I40" s="131"/>
      <c r="J40" s="7"/>
      <c r="K40" s="7"/>
    </row>
    <row r="41" spans="1:15">
      <c r="A41" s="7"/>
      <c r="B41" s="7"/>
      <c r="C41" s="7"/>
      <c r="D41" s="7"/>
      <c r="E41" s="7"/>
      <c r="F41" s="7"/>
      <c r="G41" s="7"/>
      <c r="H41" s="7"/>
      <c r="I41" s="7"/>
      <c r="J41" s="7"/>
      <c r="K41" s="7"/>
    </row>
    <row r="42" spans="1:15" ht="13">
      <c r="A42" s="159" t="s">
        <v>367</v>
      </c>
      <c r="B42" s="151"/>
      <c r="C42" s="160"/>
      <c r="D42" s="161"/>
      <c r="E42" s="161"/>
      <c r="F42" s="161"/>
      <c r="G42" s="161"/>
      <c r="H42" s="161"/>
      <c r="M42" s="409"/>
      <c r="N42" s="550" t="s">
        <v>386</v>
      </c>
      <c r="O42" s="566">
        <f>ROUND((O33-O28)/O35,2)</f>
        <v>8.8000000000000007</v>
      </c>
    </row>
    <row r="43" spans="1:15" ht="13.5" thickBot="1">
      <c r="A43" s="139" t="s">
        <v>263</v>
      </c>
      <c r="B43" s="162"/>
      <c r="C43" s="128"/>
      <c r="D43" s="129"/>
      <c r="E43" s="129"/>
      <c r="F43" s="129"/>
      <c r="G43" s="129"/>
      <c r="H43" s="130"/>
      <c r="I43" s="131"/>
      <c r="M43" s="409"/>
      <c r="N43" s="409"/>
    </row>
    <row r="44" spans="1:15" ht="13.5" thickBot="1">
      <c r="M44" s="409"/>
      <c r="N44" s="550" t="s">
        <v>385</v>
      </c>
      <c r="O44" s="565">
        <f>ROUND(O42*(1+M45),2)</f>
        <v>14.12</v>
      </c>
    </row>
    <row r="45" spans="1:15" ht="13">
      <c r="L45" s="550" t="s">
        <v>414</v>
      </c>
      <c r="M45" s="571">
        <v>0.60499999999999998</v>
      </c>
    </row>
    <row r="46" spans="1:15" ht="13" thickBot="1"/>
    <row r="47" spans="1:15" ht="13.5" thickBot="1">
      <c r="N47" s="586" t="s">
        <v>423</v>
      </c>
      <c r="O47" s="588">
        <v>15</v>
      </c>
    </row>
    <row r="48" spans="1:15" ht="13" thickBot="1"/>
    <row r="49" spans="14:15" ht="13.5" thickBot="1">
      <c r="N49" s="586" t="s">
        <v>422</v>
      </c>
      <c r="O49" s="565">
        <f>O38*(1+M45)</f>
        <v>14.123375833333334</v>
      </c>
    </row>
  </sheetData>
  <mergeCells count="1">
    <mergeCell ref="A4:O4"/>
  </mergeCells>
  <pageMargins left="0.7" right="0.7" top="0.75" bottom="0.75" header="0.3" footer="0.3"/>
  <pageSetup scale="83"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2"/>
  <sheetViews>
    <sheetView workbookViewId="0">
      <pane ySplit="8" topLeftCell="A33" activePane="bottomLeft" state="frozen"/>
      <selection pane="bottomLeft" activeCell="J24" sqref="J24"/>
    </sheetView>
  </sheetViews>
  <sheetFormatPr defaultColWidth="12.54296875" defaultRowHeight="12.5"/>
  <cols>
    <col min="1" max="1" width="31.1796875" style="409" customWidth="1"/>
    <col min="2" max="2" width="3.453125" style="409" bestFit="1" customWidth="1"/>
    <col min="3" max="3" width="7" style="409" bestFit="1" customWidth="1"/>
    <col min="4" max="4" width="7.453125" style="409" customWidth="1"/>
    <col min="5" max="5" width="10" style="409" customWidth="1"/>
    <col min="6" max="6" width="11.26953125" style="409" customWidth="1"/>
    <col min="7" max="7" width="6.1796875" style="409" bestFit="1" customWidth="1"/>
    <col min="8" max="8" width="11" style="409" customWidth="1"/>
    <col min="9" max="9" width="13.1796875" style="409" bestFit="1" customWidth="1"/>
    <col min="10" max="10" width="8.81640625" style="409" customWidth="1"/>
    <col min="11" max="11" width="10.81640625" style="409" bestFit="1" customWidth="1"/>
    <col min="12" max="12" width="5.26953125" style="409" bestFit="1" customWidth="1"/>
    <col min="13" max="13" width="12.1796875" style="409" bestFit="1" customWidth="1"/>
    <col min="14" max="14" width="5.26953125" style="409" bestFit="1" customWidth="1"/>
    <col min="15" max="15" width="11.7265625" style="409" customWidth="1"/>
    <col min="16" max="16" width="6.453125" style="409" bestFit="1" customWidth="1"/>
    <col min="17" max="17" width="12" style="409" customWidth="1"/>
    <col min="18" max="18" width="6.453125" style="409" bestFit="1" customWidth="1"/>
    <col min="19" max="19" width="10.81640625" style="409" bestFit="1" customWidth="1"/>
    <col min="20" max="20" width="5.26953125" style="409" bestFit="1" customWidth="1"/>
    <col min="21" max="21" width="13.453125" style="409" bestFit="1" customWidth="1"/>
    <col min="22" max="22" width="5.54296875" style="409" customWidth="1"/>
    <col min="23" max="23" width="12.7265625" style="409" bestFit="1" customWidth="1"/>
    <col min="24" max="24" width="5.7265625" style="409" bestFit="1" customWidth="1"/>
    <col min="25" max="16384" width="12.54296875" style="409"/>
  </cols>
  <sheetData>
    <row r="1" spans="1:25" ht="13">
      <c r="A1" s="67" t="s">
        <v>196</v>
      </c>
      <c r="C1" s="120"/>
      <c r="D1" s="120"/>
      <c r="F1" s="120"/>
      <c r="G1" s="120"/>
      <c r="H1" s="120"/>
      <c r="I1" s="120"/>
    </row>
    <row r="2" spans="1:25" ht="13">
      <c r="A2" s="67" t="s">
        <v>197</v>
      </c>
      <c r="C2" s="120"/>
      <c r="D2" s="120"/>
      <c r="F2" s="120"/>
      <c r="G2" s="120"/>
      <c r="H2" s="120"/>
      <c r="I2" s="120"/>
    </row>
    <row r="3" spans="1:25">
      <c r="A3" s="166"/>
      <c r="B3" s="166"/>
      <c r="C3" s="166"/>
      <c r="D3" s="166"/>
      <c r="E3" s="166"/>
      <c r="F3" s="166"/>
      <c r="G3" s="166"/>
      <c r="H3" s="7"/>
      <c r="I3" s="7"/>
    </row>
    <row r="4" spans="1:25" ht="20">
      <c r="A4" s="637" t="str">
        <f>IF(Certification!E6="","Will fill in from entry on Certification sheet",Certification!E6)</f>
        <v>Will fill in from entry on Certification sheet</v>
      </c>
      <c r="B4" s="637"/>
      <c r="C4" s="637"/>
      <c r="D4" s="637"/>
      <c r="E4" s="637"/>
      <c r="F4" s="637"/>
      <c r="G4" s="637"/>
      <c r="H4" s="637"/>
      <c r="I4" s="637"/>
    </row>
    <row r="5" spans="1:25" ht="18.5" thickBot="1">
      <c r="A5" s="126" t="s">
        <v>260</v>
      </c>
      <c r="B5" s="124"/>
      <c r="C5" s="124"/>
      <c r="D5" s="124"/>
      <c r="E5" s="124"/>
      <c r="F5" s="124"/>
      <c r="G5" s="124"/>
      <c r="H5" s="124"/>
      <c r="I5" s="124"/>
    </row>
    <row r="6" spans="1:25" ht="13.5" thickBot="1">
      <c r="J6" s="560"/>
      <c r="K6" s="634" t="s">
        <v>287</v>
      </c>
      <c r="L6" s="635"/>
      <c r="M6" s="635"/>
      <c r="N6" s="635"/>
      <c r="O6" s="635"/>
      <c r="P6" s="635"/>
      <c r="Q6" s="635"/>
      <c r="R6" s="635"/>
      <c r="S6" s="635"/>
      <c r="T6" s="635"/>
      <c r="U6" s="635"/>
      <c r="V6" s="635"/>
      <c r="W6" s="635"/>
      <c r="X6" s="636"/>
    </row>
    <row r="7" spans="1:25" ht="13" thickBot="1">
      <c r="J7" s="560"/>
      <c r="K7" s="411">
        <f>K34/SUM($K34:$W34)</f>
        <v>0.19914651493598862</v>
      </c>
      <c r="L7" s="411"/>
      <c r="M7" s="411">
        <f>M34/SUM($K34:$W34)</f>
        <v>0.22617354196301565</v>
      </c>
      <c r="N7" s="411"/>
      <c r="O7" s="411">
        <f>O34/SUM($K34:$W34)</f>
        <v>9.9573257467994308E-3</v>
      </c>
      <c r="P7" s="411"/>
      <c r="Q7" s="411">
        <f>Q34/SUM($K34:$W34)</f>
        <v>0.14224751066856331</v>
      </c>
      <c r="R7" s="411"/>
      <c r="S7" s="411">
        <f>S34/SUM($K34:$W34)</f>
        <v>9.388335704125178E-2</v>
      </c>
      <c r="T7" s="411"/>
      <c r="U7" s="411">
        <f>U34/SUM($K34:$W34)</f>
        <v>0.10099573257467995</v>
      </c>
      <c r="V7" s="411"/>
      <c r="W7" s="411">
        <f>W34/SUM($K34:$W34)</f>
        <v>0.22759601706970128</v>
      </c>
      <c r="X7" s="411"/>
      <c r="Y7" s="411">
        <f>SUM(K7:W7)</f>
        <v>1</v>
      </c>
    </row>
    <row r="8" spans="1:25" ht="13">
      <c r="A8" s="451" t="s">
        <v>168</v>
      </c>
      <c r="B8" s="451"/>
      <c r="C8" s="451"/>
      <c r="D8" s="451" t="s">
        <v>207</v>
      </c>
      <c r="E8" s="451" t="s">
        <v>245</v>
      </c>
      <c r="F8" s="451" t="s">
        <v>162</v>
      </c>
      <c r="G8" s="451" t="s">
        <v>163</v>
      </c>
      <c r="H8" s="451" t="s">
        <v>246</v>
      </c>
      <c r="I8" s="451" t="s">
        <v>125</v>
      </c>
      <c r="J8" s="560" t="s">
        <v>384</v>
      </c>
      <c r="K8" s="412" t="s">
        <v>247</v>
      </c>
      <c r="L8" s="413"/>
      <c r="M8" s="413" t="s">
        <v>248</v>
      </c>
      <c r="N8" s="413"/>
      <c r="O8" s="413" t="s">
        <v>249</v>
      </c>
      <c r="P8" s="413"/>
      <c r="Q8" s="413" t="s">
        <v>250</v>
      </c>
      <c r="R8" s="413"/>
      <c r="S8" s="413" t="s">
        <v>251</v>
      </c>
      <c r="T8" s="413"/>
      <c r="U8" s="413" t="s">
        <v>252</v>
      </c>
      <c r="V8" s="413"/>
      <c r="W8" s="413" t="s">
        <v>253</v>
      </c>
      <c r="X8" s="456"/>
    </row>
    <row r="9" spans="1:25" ht="13">
      <c r="A9" s="421" t="s">
        <v>376</v>
      </c>
      <c r="B9" s="421">
        <v>12</v>
      </c>
      <c r="C9" s="138" t="s">
        <v>254</v>
      </c>
      <c r="D9" s="415">
        <v>1</v>
      </c>
      <c r="E9" s="416">
        <v>9000</v>
      </c>
      <c r="F9" s="442">
        <f>D9*E9*12</f>
        <v>108000</v>
      </c>
      <c r="G9" s="415">
        <v>0.49</v>
      </c>
      <c r="H9" s="416">
        <f>F9*G9</f>
        <v>52920</v>
      </c>
      <c r="I9" s="452">
        <f>F9+H9</f>
        <v>160920</v>
      </c>
      <c r="J9" s="417">
        <f>L9+N9+P9+R9+T9+V9+X9</f>
        <v>1</v>
      </c>
      <c r="K9" s="418">
        <f>$I9*L9</f>
        <v>16092</v>
      </c>
      <c r="L9" s="415">
        <v>0.1</v>
      </c>
      <c r="M9" s="454">
        <f>$I9*N9</f>
        <v>64368</v>
      </c>
      <c r="N9" s="415">
        <v>0.4</v>
      </c>
      <c r="O9" s="454">
        <f>$I9*P9</f>
        <v>8046</v>
      </c>
      <c r="P9" s="415">
        <v>0.05</v>
      </c>
      <c r="Q9" s="454">
        <f>$I9*R9</f>
        <v>32184</v>
      </c>
      <c r="R9" s="415">
        <v>0.2</v>
      </c>
      <c r="S9" s="454">
        <f>$I9*T9</f>
        <v>16092</v>
      </c>
      <c r="T9" s="415">
        <v>0.1</v>
      </c>
      <c r="U9" s="454">
        <f>$I9*V9</f>
        <v>24138</v>
      </c>
      <c r="V9" s="415">
        <v>0.15</v>
      </c>
      <c r="W9" s="454">
        <f>$I9*X9</f>
        <v>0</v>
      </c>
      <c r="X9" s="457">
        <v>0</v>
      </c>
      <c r="Y9" s="420" t="b">
        <f>EXACT(I9,(K9+M9+O9+Q9+S9+U9+W9))</f>
        <v>1</v>
      </c>
    </row>
    <row r="10" spans="1:25" ht="13">
      <c r="A10" s="421" t="s">
        <v>267</v>
      </c>
      <c r="B10" s="421">
        <v>12</v>
      </c>
      <c r="C10" s="138" t="s">
        <v>254</v>
      </c>
      <c r="D10" s="415">
        <v>1</v>
      </c>
      <c r="E10" s="416">
        <v>9000</v>
      </c>
      <c r="F10" s="442">
        <f>D10*E10*12</f>
        <v>108000</v>
      </c>
      <c r="G10" s="415">
        <v>0.49</v>
      </c>
      <c r="H10" s="416">
        <f>F10*G10</f>
        <v>52920</v>
      </c>
      <c r="I10" s="452">
        <f t="shared" ref="I10:I12" si="0">F10+H10</f>
        <v>160920</v>
      </c>
      <c r="J10" s="417">
        <f>L10+N10+P10+R10+T10+V10+X10</f>
        <v>1</v>
      </c>
      <c r="K10" s="418">
        <f t="shared" ref="K10:K12" si="1">$I10*L10</f>
        <v>0</v>
      </c>
      <c r="L10" s="415">
        <v>0</v>
      </c>
      <c r="M10" s="454">
        <f t="shared" ref="M10:O10" si="2">$I10*N10</f>
        <v>0</v>
      </c>
      <c r="N10" s="415">
        <v>0</v>
      </c>
      <c r="O10" s="454">
        <f t="shared" si="2"/>
        <v>0</v>
      </c>
      <c r="P10" s="415">
        <v>0</v>
      </c>
      <c r="Q10" s="454">
        <f t="shared" ref="Q10" si="3">$I10*R10</f>
        <v>0</v>
      </c>
      <c r="R10" s="415">
        <v>0</v>
      </c>
      <c r="S10" s="454">
        <f t="shared" ref="S10" si="4">$I10*T10</f>
        <v>0</v>
      </c>
      <c r="T10" s="415">
        <v>0</v>
      </c>
      <c r="U10" s="454">
        <f t="shared" ref="U10" si="5">$I10*V10</f>
        <v>0</v>
      </c>
      <c r="V10" s="415">
        <v>0</v>
      </c>
      <c r="W10" s="454">
        <f t="shared" ref="W10" si="6">$I10*X10</f>
        <v>160920</v>
      </c>
      <c r="X10" s="457">
        <v>1</v>
      </c>
      <c r="Y10" s="420" t="b">
        <f t="shared" ref="Y10:Y12" si="7">EXACT(I10,(K10+M10+O10+Q10+S10+U10+W10))</f>
        <v>1</v>
      </c>
    </row>
    <row r="11" spans="1:25" ht="13">
      <c r="A11" s="421" t="s">
        <v>266</v>
      </c>
      <c r="B11" s="421">
        <v>12</v>
      </c>
      <c r="C11" s="138" t="s">
        <v>254</v>
      </c>
      <c r="D11" s="415">
        <v>1</v>
      </c>
      <c r="E11" s="416">
        <v>8000</v>
      </c>
      <c r="F11" s="442">
        <f>D11*E11*12</f>
        <v>96000</v>
      </c>
      <c r="G11" s="415">
        <v>0.49</v>
      </c>
      <c r="H11" s="416">
        <f>F11*G11</f>
        <v>47040</v>
      </c>
      <c r="I11" s="452">
        <f t="shared" si="0"/>
        <v>143040</v>
      </c>
      <c r="J11" s="417">
        <f>L11+N11+P11+R11+T11+V11+X11</f>
        <v>1</v>
      </c>
      <c r="K11" s="418">
        <f t="shared" si="1"/>
        <v>21456</v>
      </c>
      <c r="L11" s="415">
        <v>0.15</v>
      </c>
      <c r="M11" s="454">
        <f t="shared" ref="M11:O11" si="8">$I11*N11</f>
        <v>35760</v>
      </c>
      <c r="N11" s="415">
        <v>0.25</v>
      </c>
      <c r="O11" s="454">
        <f t="shared" si="8"/>
        <v>0</v>
      </c>
      <c r="P11" s="415">
        <v>0</v>
      </c>
      <c r="Q11" s="454">
        <f t="shared" ref="Q11" si="9">$I11*R11</f>
        <v>14304</v>
      </c>
      <c r="R11" s="415">
        <v>0.1</v>
      </c>
      <c r="S11" s="454">
        <f t="shared" ref="S11" si="10">$I11*T11</f>
        <v>35760</v>
      </c>
      <c r="T11" s="415">
        <v>0.25</v>
      </c>
      <c r="U11" s="454">
        <f t="shared" ref="U11" si="11">$I11*V11</f>
        <v>35760</v>
      </c>
      <c r="V11" s="415">
        <v>0.25</v>
      </c>
      <c r="W11" s="454">
        <f t="shared" ref="W11" si="12">$I11*X11</f>
        <v>0</v>
      </c>
      <c r="X11" s="457">
        <v>0</v>
      </c>
      <c r="Y11" s="420" t="b">
        <f t="shared" si="7"/>
        <v>1</v>
      </c>
    </row>
    <row r="12" spans="1:25" ht="13">
      <c r="A12" s="421" t="s">
        <v>268</v>
      </c>
      <c r="B12" s="421">
        <v>12</v>
      </c>
      <c r="C12" s="138" t="s">
        <v>254</v>
      </c>
      <c r="D12" s="415">
        <v>1</v>
      </c>
      <c r="E12" s="416">
        <v>8000</v>
      </c>
      <c r="F12" s="442">
        <f>D12*E12*12</f>
        <v>96000</v>
      </c>
      <c r="G12" s="415">
        <v>0.49</v>
      </c>
      <c r="H12" s="416">
        <f>F12*G12</f>
        <v>47040</v>
      </c>
      <c r="I12" s="452">
        <f t="shared" si="0"/>
        <v>143040</v>
      </c>
      <c r="J12" s="417">
        <f>L12+N12+P12+R12+T12+V12+X12</f>
        <v>1</v>
      </c>
      <c r="K12" s="418">
        <f t="shared" si="1"/>
        <v>4291.2</v>
      </c>
      <c r="L12" s="415">
        <v>0.03</v>
      </c>
      <c r="M12" s="454">
        <f t="shared" ref="M12:O12" si="13">$I12*N12</f>
        <v>114432</v>
      </c>
      <c r="N12" s="415">
        <v>0.8</v>
      </c>
      <c r="O12" s="454">
        <f t="shared" si="13"/>
        <v>4291.2</v>
      </c>
      <c r="P12" s="415">
        <v>0.03</v>
      </c>
      <c r="Q12" s="454">
        <f t="shared" ref="Q12" si="14">$I12*R12</f>
        <v>20025.600000000002</v>
      </c>
      <c r="R12" s="415">
        <v>0.14000000000000001</v>
      </c>
      <c r="S12" s="454">
        <f t="shared" ref="S12" si="15">$I12*T12</f>
        <v>0</v>
      </c>
      <c r="T12" s="415">
        <v>0</v>
      </c>
      <c r="U12" s="454">
        <f t="shared" ref="U12" si="16">$I12*V12</f>
        <v>0</v>
      </c>
      <c r="V12" s="415">
        <v>0</v>
      </c>
      <c r="W12" s="454">
        <f t="shared" ref="W12" si="17">$I12*X12</f>
        <v>0</v>
      </c>
      <c r="X12" s="457">
        <v>0</v>
      </c>
      <c r="Y12" s="420" t="b">
        <f t="shared" si="7"/>
        <v>1</v>
      </c>
    </row>
    <row r="13" spans="1:25" ht="13">
      <c r="A13" s="424" t="s">
        <v>255</v>
      </c>
      <c r="B13" s="424"/>
      <c r="C13" s="424"/>
      <c r="D13" s="424"/>
      <c r="E13" s="424"/>
      <c r="F13" s="428"/>
      <c r="G13" s="428"/>
      <c r="H13" s="428"/>
      <c r="I13" s="453">
        <f>SUM(I9:I12)</f>
        <v>607920</v>
      </c>
      <c r="J13" s="429">
        <f>I13-K13-M13-O13-Q13-S13-U13-W13</f>
        <v>0</v>
      </c>
      <c r="K13" s="458">
        <f>SUM(K9:K12)</f>
        <v>41839.199999999997</v>
      </c>
      <c r="L13" s="424"/>
      <c r="M13" s="455">
        <f>SUM(M9:M12)</f>
        <v>214560</v>
      </c>
      <c r="N13" s="424"/>
      <c r="O13" s="455">
        <f>SUM(O9:O12)</f>
        <v>12337.2</v>
      </c>
      <c r="P13" s="424"/>
      <c r="Q13" s="455">
        <f>SUM(Q9:Q12)</f>
        <v>66513.600000000006</v>
      </c>
      <c r="R13" s="424"/>
      <c r="S13" s="455">
        <f>SUM(S9:S12)</f>
        <v>51852</v>
      </c>
      <c r="T13" s="425"/>
      <c r="U13" s="455">
        <f>SUM(U9:U12)</f>
        <v>59898</v>
      </c>
      <c r="V13" s="425"/>
      <c r="W13" s="455">
        <f>SUM(W9:W12)</f>
        <v>160920</v>
      </c>
      <c r="X13" s="459"/>
    </row>
    <row r="14" spans="1:25">
      <c r="F14" s="426"/>
      <c r="G14" s="426"/>
      <c r="H14" s="426"/>
      <c r="I14" s="427"/>
      <c r="K14" s="418"/>
      <c r="L14" s="421"/>
      <c r="M14" s="454"/>
      <c r="N14" s="421"/>
      <c r="O14" s="454"/>
      <c r="P14" s="421"/>
      <c r="Q14" s="454"/>
      <c r="R14" s="421"/>
      <c r="S14" s="454"/>
      <c r="T14" s="421"/>
      <c r="U14" s="454"/>
      <c r="V14" s="421"/>
      <c r="W14" s="454"/>
      <c r="X14" s="459"/>
    </row>
    <row r="15" spans="1:25" ht="13">
      <c r="A15" s="439" t="s">
        <v>256</v>
      </c>
      <c r="B15" s="439"/>
      <c r="C15" s="439"/>
      <c r="D15" s="439"/>
      <c r="E15" s="439"/>
      <c r="F15" s="440"/>
      <c r="G15" s="440"/>
      <c r="H15" s="440"/>
      <c r="I15" s="441"/>
      <c r="J15" s="441"/>
      <c r="K15" s="418"/>
      <c r="L15" s="421"/>
      <c r="M15" s="454"/>
      <c r="N15" s="421"/>
      <c r="O15" s="454"/>
      <c r="P15" s="421"/>
      <c r="Q15" s="454"/>
      <c r="R15" s="421"/>
      <c r="S15" s="454"/>
      <c r="T15" s="421"/>
      <c r="U15" s="454"/>
      <c r="V15" s="421"/>
      <c r="W15" s="454"/>
      <c r="X15" s="459"/>
    </row>
    <row r="16" spans="1:25" ht="13">
      <c r="A16" s="421" t="s">
        <v>257</v>
      </c>
      <c r="B16" s="424"/>
      <c r="C16" s="424"/>
      <c r="D16" s="424"/>
      <c r="E16" s="424"/>
      <c r="F16" s="428"/>
      <c r="G16" s="428"/>
      <c r="H16" s="428"/>
      <c r="I16" s="422">
        <v>9000</v>
      </c>
      <c r="J16" s="429">
        <f>I16-K16-M16-O16-Q16-S16-U16-W16</f>
        <v>0</v>
      </c>
      <c r="K16" s="460">
        <v>0</v>
      </c>
      <c r="L16" s="421"/>
      <c r="M16" s="419">
        <f>I16</f>
        <v>9000</v>
      </c>
      <c r="N16" s="421"/>
      <c r="O16" s="419">
        <v>0</v>
      </c>
      <c r="P16" s="421"/>
      <c r="Q16" s="419">
        <v>0</v>
      </c>
      <c r="R16" s="421"/>
      <c r="S16" s="419">
        <v>0</v>
      </c>
      <c r="T16" s="421"/>
      <c r="U16" s="419">
        <v>0</v>
      </c>
      <c r="V16" s="421"/>
      <c r="W16" s="419">
        <v>0</v>
      </c>
      <c r="X16" s="459"/>
    </row>
    <row r="17" spans="1:24" ht="13">
      <c r="A17" s="421" t="s">
        <v>258</v>
      </c>
      <c r="B17" s="424"/>
      <c r="C17" s="424"/>
      <c r="D17" s="424"/>
      <c r="E17" s="424"/>
      <c r="F17" s="428"/>
      <c r="G17" s="428"/>
      <c r="H17" s="428"/>
      <c r="I17" s="422">
        <v>50000</v>
      </c>
      <c r="J17" s="429">
        <f>I17-K17-M17-O17-Q17-S17-U17-W17</f>
        <v>0</v>
      </c>
      <c r="K17" s="460">
        <f>$I17*K$34/SUM($K$34:$W$34)</f>
        <v>9957.3257467994317</v>
      </c>
      <c r="L17" s="421"/>
      <c r="M17" s="454">
        <f>$I17*M$34/SUM($K$34:$W$34)</f>
        <v>11308.677098150782</v>
      </c>
      <c r="N17" s="421"/>
      <c r="O17" s="454">
        <f>$I17*O$34/SUM($K$34:$W$34)</f>
        <v>497.86628733997156</v>
      </c>
      <c r="P17" s="421"/>
      <c r="Q17" s="454">
        <f>$I17*Q$34/SUM($K$34:$W$34)</f>
        <v>7112.375533428165</v>
      </c>
      <c r="R17" s="421"/>
      <c r="S17" s="454">
        <f>$I17*S$34/SUM($K$34:$W$34)</f>
        <v>4694.1678520625892</v>
      </c>
      <c r="T17" s="421"/>
      <c r="U17" s="454">
        <f>$I17*U$34/SUM($K$34:$W$34)</f>
        <v>5049.7866287339975</v>
      </c>
      <c r="V17" s="421"/>
      <c r="W17" s="454">
        <f>$I17*W$34/SUM($K$34:$W$34)</f>
        <v>11379.800853485063</v>
      </c>
      <c r="X17" s="459"/>
    </row>
    <row r="18" spans="1:24" ht="13">
      <c r="A18" s="424"/>
      <c r="B18" s="424"/>
      <c r="C18" s="424"/>
      <c r="D18" s="424"/>
      <c r="E18" s="424"/>
      <c r="F18" s="428"/>
      <c r="G18" s="428"/>
      <c r="H18" s="428"/>
      <c r="I18" s="416"/>
      <c r="J18" s="426"/>
      <c r="K18" s="418"/>
      <c r="L18" s="421"/>
      <c r="M18" s="454"/>
      <c r="N18" s="421"/>
      <c r="O18" s="454"/>
      <c r="P18" s="421"/>
      <c r="Q18" s="454"/>
      <c r="R18" s="421"/>
      <c r="S18" s="454"/>
      <c r="T18" s="421"/>
      <c r="U18" s="454"/>
      <c r="V18" s="421"/>
      <c r="W18" s="454"/>
      <c r="X18" s="459"/>
    </row>
    <row r="19" spans="1:24" ht="13">
      <c r="A19" s="421" t="s">
        <v>259</v>
      </c>
      <c r="B19" s="424"/>
      <c r="C19" s="424"/>
      <c r="D19" s="424"/>
      <c r="E19" s="424"/>
      <c r="F19" s="428"/>
      <c r="G19" s="428"/>
      <c r="H19" s="428"/>
      <c r="I19" s="422">
        <v>20000</v>
      </c>
      <c r="J19" s="429">
        <f>I19-K19-M19-O19-Q19-S19-U19-W19</f>
        <v>0</v>
      </c>
      <c r="K19" s="418">
        <f>$I19*K$34/SUM($K$34:$W$34)</f>
        <v>3982.9302987197725</v>
      </c>
      <c r="L19" s="421"/>
      <c r="M19" s="454">
        <f>$I19*M$34/SUM($K$34:$W$34)</f>
        <v>4523.4708392603134</v>
      </c>
      <c r="N19" s="421"/>
      <c r="O19" s="454">
        <f>$I19*O$34/SUM($K$34:$W$34)</f>
        <v>199.14651493598862</v>
      </c>
      <c r="P19" s="421"/>
      <c r="Q19" s="454">
        <f>$I19*Q$34/SUM($K$34:$W$34)</f>
        <v>2844.9502133712658</v>
      </c>
      <c r="R19" s="421"/>
      <c r="S19" s="454">
        <f>$I19*S$34/SUM($K$34:$W$34)</f>
        <v>1877.6671408250356</v>
      </c>
      <c r="T19" s="421"/>
      <c r="U19" s="454">
        <f>$I19*U$34/SUM($K$34:$W$34)</f>
        <v>2019.914651493599</v>
      </c>
      <c r="V19" s="421"/>
      <c r="W19" s="454">
        <f>$I19*W$34/SUM($K$34:$W$34)</f>
        <v>4551.9203413940259</v>
      </c>
      <c r="X19" s="459"/>
    </row>
    <row r="20" spans="1:24" ht="13">
      <c r="A20" s="421" t="s">
        <v>286</v>
      </c>
      <c r="B20" s="424"/>
      <c r="C20" s="424"/>
      <c r="D20" s="424"/>
      <c r="E20" s="424"/>
      <c r="F20" s="428"/>
      <c r="G20" s="428"/>
      <c r="H20" s="428"/>
      <c r="I20" s="422">
        <v>18000</v>
      </c>
      <c r="J20" s="429">
        <f>I20-K20-M20-O20-Q20-S20-U20-W20</f>
        <v>0</v>
      </c>
      <c r="K20" s="418">
        <v>18000</v>
      </c>
      <c r="L20" s="421"/>
      <c r="M20" s="454">
        <v>0</v>
      </c>
      <c r="N20" s="421"/>
      <c r="O20" s="454">
        <v>0</v>
      </c>
      <c r="P20" s="421"/>
      <c r="Q20" s="454">
        <v>0</v>
      </c>
      <c r="R20" s="421"/>
      <c r="S20" s="454">
        <v>0</v>
      </c>
      <c r="T20" s="421"/>
      <c r="U20" s="454">
        <v>0</v>
      </c>
      <c r="V20" s="421"/>
      <c r="W20" s="454">
        <f>F34</f>
        <v>0</v>
      </c>
      <c r="X20" s="459"/>
    </row>
    <row r="21" spans="1:24" ht="13">
      <c r="A21" s="421" t="s">
        <v>269</v>
      </c>
      <c r="B21" s="424"/>
      <c r="C21" s="424"/>
      <c r="D21" s="424"/>
      <c r="E21" s="424"/>
      <c r="F21" s="428"/>
      <c r="G21" s="428"/>
      <c r="H21" s="428"/>
      <c r="I21" s="422">
        <v>3000</v>
      </c>
      <c r="J21" s="429">
        <f>I21-K21-M21-O21-Q21-S21-U21-W21</f>
        <v>0</v>
      </c>
      <c r="K21" s="418">
        <v>0</v>
      </c>
      <c r="L21" s="421"/>
      <c r="M21" s="454">
        <v>0</v>
      </c>
      <c r="N21" s="421"/>
      <c r="O21" s="454">
        <v>0</v>
      </c>
      <c r="P21" s="421"/>
      <c r="Q21" s="454">
        <v>0</v>
      </c>
      <c r="R21" s="421"/>
      <c r="S21" s="454">
        <v>0</v>
      </c>
      <c r="T21" s="421"/>
      <c r="U21" s="454">
        <v>0</v>
      </c>
      <c r="V21" s="421"/>
      <c r="W21" s="454">
        <f>I21</f>
        <v>3000</v>
      </c>
      <c r="X21" s="459"/>
    </row>
    <row r="22" spans="1:24" ht="13">
      <c r="A22" s="421" t="s">
        <v>270</v>
      </c>
      <c r="B22" s="424"/>
      <c r="C22" s="424"/>
      <c r="D22" s="424"/>
      <c r="E22" s="424"/>
      <c r="F22" s="428"/>
      <c r="G22" s="428"/>
      <c r="H22" s="428"/>
      <c r="I22" s="422">
        <v>4000</v>
      </c>
      <c r="J22" s="429">
        <f>I22-K22-M22-O22-Q22-S22-U22-W22</f>
        <v>0</v>
      </c>
      <c r="K22" s="418">
        <v>0</v>
      </c>
      <c r="L22" s="421"/>
      <c r="M22" s="454">
        <v>0</v>
      </c>
      <c r="N22" s="421"/>
      <c r="O22" s="454">
        <v>0</v>
      </c>
      <c r="P22" s="421"/>
      <c r="Q22" s="454">
        <v>0</v>
      </c>
      <c r="R22" s="421"/>
      <c r="S22" s="454">
        <v>0</v>
      </c>
      <c r="T22" s="421"/>
      <c r="U22" s="454">
        <v>0</v>
      </c>
      <c r="V22" s="421"/>
      <c r="W22" s="454">
        <f>I22</f>
        <v>4000</v>
      </c>
      <c r="X22" s="459"/>
    </row>
    <row r="23" spans="1:24" ht="13">
      <c r="A23" s="424"/>
      <c r="B23" s="424"/>
      <c r="C23" s="424"/>
      <c r="D23" s="424"/>
      <c r="E23" s="424"/>
      <c r="F23" s="428"/>
      <c r="G23" s="428"/>
      <c r="H23" s="428"/>
      <c r="I23" s="416"/>
      <c r="J23" s="426"/>
      <c r="K23" s="418"/>
      <c r="L23" s="421"/>
      <c r="M23" s="454"/>
      <c r="N23" s="421"/>
      <c r="O23" s="454"/>
      <c r="P23" s="421"/>
      <c r="Q23" s="454"/>
      <c r="R23" s="421"/>
      <c r="S23" s="454"/>
      <c r="T23" s="421"/>
      <c r="U23" s="454"/>
      <c r="V23" s="421"/>
      <c r="W23" s="454"/>
      <c r="X23" s="459"/>
    </row>
    <row r="24" spans="1:24" ht="13">
      <c r="A24" s="424" t="s">
        <v>122</v>
      </c>
      <c r="B24" s="424"/>
      <c r="C24" s="424"/>
      <c r="D24" s="424"/>
      <c r="E24" s="424"/>
      <c r="F24" s="428"/>
      <c r="G24" s="428"/>
      <c r="H24" s="428"/>
      <c r="I24" s="430">
        <f>'Depreciation Schedule'!R31</f>
        <v>11011.735000000001</v>
      </c>
      <c r="J24" s="429">
        <f>I24-K24-M24-O24-Q24-S24-U24-W24</f>
        <v>-0.26499999999941792</v>
      </c>
      <c r="K24" s="418">
        <v>0</v>
      </c>
      <c r="L24" s="421"/>
      <c r="M24" s="454">
        <v>11012</v>
      </c>
      <c r="N24" s="421"/>
      <c r="O24" s="454">
        <v>0</v>
      </c>
      <c r="P24" s="421"/>
      <c r="Q24" s="454">
        <v>0</v>
      </c>
      <c r="R24" s="421"/>
      <c r="S24" s="454">
        <v>0</v>
      </c>
      <c r="T24" s="421"/>
      <c r="U24" s="454">
        <v>0</v>
      </c>
      <c r="V24" s="421"/>
      <c r="W24" s="454">
        <v>0</v>
      </c>
      <c r="X24" s="459"/>
    </row>
    <row r="25" spans="1:24" ht="13">
      <c r="A25" s="424"/>
      <c r="B25" s="424"/>
      <c r="C25" s="424"/>
      <c r="D25" s="424"/>
      <c r="E25" s="424"/>
      <c r="F25" s="428"/>
      <c r="G25" s="428"/>
      <c r="H25" s="428"/>
      <c r="I25" s="416"/>
      <c r="J25" s="426"/>
      <c r="K25" s="418"/>
      <c r="L25" s="421"/>
      <c r="M25" s="454"/>
      <c r="N25" s="421"/>
      <c r="O25" s="454"/>
      <c r="P25" s="421"/>
      <c r="Q25" s="454"/>
      <c r="R25" s="421"/>
      <c r="S25" s="454"/>
      <c r="T25" s="421"/>
      <c r="U25" s="454"/>
      <c r="V25" s="421"/>
      <c r="W25" s="454"/>
      <c r="X25" s="459"/>
    </row>
    <row r="26" spans="1:24" ht="13">
      <c r="A26" s="424" t="s">
        <v>175</v>
      </c>
      <c r="B26" s="424"/>
      <c r="C26" s="424"/>
      <c r="D26" s="424"/>
      <c r="E26" s="424"/>
      <c r="F26" s="428"/>
      <c r="G26" s="428"/>
      <c r="H26" s="428"/>
      <c r="I26" s="430">
        <v>-10000</v>
      </c>
      <c r="J26" s="429">
        <f>I26-K26-M26-O26-Q26-S26-U26-W26</f>
        <v>0</v>
      </c>
      <c r="K26" s="418">
        <f>-5000</f>
        <v>-5000</v>
      </c>
      <c r="L26" s="421"/>
      <c r="M26" s="454"/>
      <c r="N26" s="421"/>
      <c r="O26" s="454"/>
      <c r="P26" s="421"/>
      <c r="Q26" s="454">
        <v>-5000</v>
      </c>
      <c r="R26" s="421"/>
      <c r="S26" s="454">
        <v>0</v>
      </c>
      <c r="T26" s="421"/>
      <c r="U26" s="454"/>
      <c r="V26" s="421"/>
      <c r="W26" s="454">
        <v>0</v>
      </c>
      <c r="X26" s="459"/>
    </row>
    <row r="27" spans="1:24" ht="13">
      <c r="A27" s="424"/>
      <c r="B27" s="424"/>
      <c r="C27" s="424"/>
      <c r="D27" s="424"/>
      <c r="E27" s="424"/>
      <c r="F27" s="428"/>
      <c r="G27" s="428"/>
      <c r="H27" s="428"/>
      <c r="I27" s="416"/>
      <c r="J27" s="426"/>
      <c r="K27" s="418"/>
      <c r="L27" s="421"/>
      <c r="M27" s="454"/>
      <c r="N27" s="421"/>
      <c r="O27" s="454"/>
      <c r="P27" s="421"/>
      <c r="Q27" s="454"/>
      <c r="R27" s="421"/>
      <c r="S27" s="454"/>
      <c r="T27" s="421"/>
      <c r="U27" s="454"/>
      <c r="V27" s="421"/>
      <c r="W27" s="454"/>
      <c r="X27" s="459"/>
    </row>
    <row r="28" spans="1:24" ht="13">
      <c r="A28" s="250" t="s">
        <v>338</v>
      </c>
      <c r="B28" s="424"/>
      <c r="C28" s="424"/>
      <c r="D28" s="424"/>
      <c r="E28" s="424"/>
      <c r="F28" s="428"/>
      <c r="G28" s="428"/>
      <c r="H28" s="428"/>
      <c r="I28" s="422">
        <v>20000</v>
      </c>
      <c r="J28" s="429">
        <f>I28-SUM(K28:W28)</f>
        <v>-6.970128022658173E-2</v>
      </c>
      <c r="K28" s="418">
        <v>3983</v>
      </c>
      <c r="L28" s="431"/>
      <c r="M28" s="454">
        <v>4523.4708392603125</v>
      </c>
      <c r="N28" s="431"/>
      <c r="O28" s="454">
        <v>199.14651493598862</v>
      </c>
      <c r="P28" s="431"/>
      <c r="Q28" s="454">
        <v>2844.9502133712663</v>
      </c>
      <c r="R28" s="431"/>
      <c r="S28" s="454">
        <v>1877.6671408250356</v>
      </c>
      <c r="T28" s="431"/>
      <c r="U28" s="454">
        <v>2019.914651493599</v>
      </c>
      <c r="V28" s="431"/>
      <c r="W28" s="454">
        <v>4551.9203413940259</v>
      </c>
      <c r="X28" s="459"/>
    </row>
    <row r="29" spans="1:24">
      <c r="A29" s="259" t="s">
        <v>238</v>
      </c>
      <c r="K29" s="418"/>
      <c r="L29" s="421"/>
      <c r="M29" s="454"/>
      <c r="N29" s="421"/>
      <c r="O29" s="454"/>
      <c r="P29" s="421"/>
      <c r="Q29" s="454"/>
      <c r="R29" s="421"/>
      <c r="S29" s="454"/>
      <c r="T29" s="421"/>
      <c r="U29" s="454"/>
      <c r="V29" s="421"/>
      <c r="W29" s="454"/>
      <c r="X29" s="459"/>
    </row>
    <row r="30" spans="1:24">
      <c r="I30" s="429"/>
      <c r="K30" s="418"/>
      <c r="L30" s="421"/>
      <c r="M30" s="454"/>
      <c r="N30" s="421"/>
      <c r="O30" s="454"/>
      <c r="P30" s="421"/>
      <c r="Q30" s="454"/>
      <c r="R30" s="421"/>
      <c r="S30" s="454"/>
      <c r="T30" s="421"/>
      <c r="U30" s="454"/>
      <c r="V30" s="421"/>
      <c r="W30" s="454"/>
      <c r="X30" s="459"/>
    </row>
    <row r="31" spans="1:24" ht="13">
      <c r="A31" s="432" t="str">
        <f>"Total Cost of "&amp;Certification!E6</f>
        <v xml:space="preserve">Total Cost of </v>
      </c>
      <c r="B31" s="424"/>
      <c r="C31" s="424"/>
      <c r="D31" s="424"/>
      <c r="E31" s="424"/>
      <c r="F31" s="421"/>
      <c r="G31" s="421"/>
      <c r="H31" s="421"/>
      <c r="I31" s="433">
        <f>SUM(I13:I29)</f>
        <v>732931.73499999999</v>
      </c>
      <c r="K31" s="458">
        <f t="shared" ref="K31:W31" si="18">SUM(K13:K29)</f>
        <v>72762.456045519211</v>
      </c>
      <c r="L31" s="434"/>
      <c r="M31" s="455">
        <f t="shared" si="18"/>
        <v>254927.61877667141</v>
      </c>
      <c r="N31" s="434"/>
      <c r="O31" s="455">
        <f t="shared" si="18"/>
        <v>13233.359317211949</v>
      </c>
      <c r="P31" s="434"/>
      <c r="Q31" s="455">
        <f t="shared" si="18"/>
        <v>74315.875960170699</v>
      </c>
      <c r="R31" s="434"/>
      <c r="S31" s="455">
        <f t="shared" si="18"/>
        <v>60301.502133712653</v>
      </c>
      <c r="T31" s="434"/>
      <c r="U31" s="455">
        <f t="shared" si="18"/>
        <v>68987.6159317212</v>
      </c>
      <c r="V31" s="434"/>
      <c r="W31" s="455">
        <f t="shared" si="18"/>
        <v>188403.64153627312</v>
      </c>
      <c r="X31" s="461"/>
    </row>
    <row r="32" spans="1:24">
      <c r="B32" s="435"/>
      <c r="C32" s="435"/>
      <c r="D32" s="435"/>
      <c r="E32" s="435"/>
      <c r="F32" s="435"/>
      <c r="G32" s="435"/>
      <c r="H32" s="435"/>
      <c r="K32" s="414"/>
      <c r="L32" s="421"/>
      <c r="M32" s="421"/>
      <c r="N32" s="421"/>
      <c r="O32" s="421"/>
      <c r="P32" s="421"/>
      <c r="Q32" s="421"/>
      <c r="R32" s="421"/>
      <c r="S32" s="454"/>
      <c r="T32" s="421"/>
      <c r="U32" s="421"/>
      <c r="V32" s="421"/>
      <c r="W32" s="454"/>
      <c r="X32" s="459"/>
    </row>
    <row r="33" spans="1:24">
      <c r="K33" s="414"/>
      <c r="L33" s="421"/>
      <c r="M33" s="421"/>
      <c r="N33" s="421"/>
      <c r="O33" s="421"/>
      <c r="P33" s="421"/>
      <c r="Q33" s="421"/>
      <c r="R33" s="421"/>
      <c r="S33" s="421"/>
      <c r="T33" s="421"/>
      <c r="U33" s="421"/>
      <c r="V33" s="421"/>
      <c r="W33" s="421"/>
      <c r="X33" s="459"/>
    </row>
    <row r="34" spans="1:24" ht="13">
      <c r="A34" s="464"/>
      <c r="B34" s="464"/>
      <c r="C34" s="464"/>
      <c r="D34" s="464"/>
      <c r="E34" s="464"/>
      <c r="F34" s="464"/>
      <c r="G34" s="436"/>
      <c r="J34" s="423" t="s">
        <v>150</v>
      </c>
      <c r="K34" s="414">
        <v>1400</v>
      </c>
      <c r="L34" s="421"/>
      <c r="M34" s="421">
        <v>1590</v>
      </c>
      <c r="N34" s="421"/>
      <c r="O34" s="421">
        <v>70</v>
      </c>
      <c r="P34" s="421"/>
      <c r="Q34" s="421">
        <v>1000</v>
      </c>
      <c r="R34" s="421"/>
      <c r="S34" s="421">
        <v>660</v>
      </c>
      <c r="T34" s="421"/>
      <c r="U34" s="421">
        <v>710</v>
      </c>
      <c r="V34" s="421"/>
      <c r="W34" s="421">
        <v>1600</v>
      </c>
      <c r="X34" s="459"/>
    </row>
    <row r="35" spans="1:24" ht="13" thickBot="1">
      <c r="F35" s="429"/>
      <c r="G35" s="429"/>
      <c r="K35" s="414"/>
      <c r="L35" s="421"/>
      <c r="M35" s="421"/>
      <c r="N35" s="421"/>
      <c r="O35" s="421"/>
      <c r="P35" s="421"/>
      <c r="Q35" s="421"/>
      <c r="R35" s="421"/>
      <c r="S35" s="421"/>
      <c r="T35" s="421"/>
      <c r="U35" s="421"/>
      <c r="V35" s="421"/>
      <c r="W35" s="421"/>
      <c r="X35" s="459"/>
    </row>
    <row r="36" spans="1:24" ht="13.5" thickBot="1">
      <c r="F36" s="437"/>
      <c r="G36" s="429"/>
      <c r="J36" s="423" t="s">
        <v>163</v>
      </c>
      <c r="K36" s="438">
        <f>K31/K34</f>
        <v>51.973182889656577</v>
      </c>
      <c r="L36" s="462"/>
      <c r="M36" s="438">
        <f>M31/M34</f>
        <v>160.33183570859836</v>
      </c>
      <c r="N36" s="462"/>
      <c r="O36" s="438">
        <f>O31/O34</f>
        <v>189.04799024588499</v>
      </c>
      <c r="P36" s="462"/>
      <c r="Q36" s="438">
        <f>Q31/Q34</f>
        <v>74.3158759601707</v>
      </c>
      <c r="R36" s="462"/>
      <c r="S36" s="438">
        <f>S31/S34</f>
        <v>91.365912323807052</v>
      </c>
      <c r="T36" s="462"/>
      <c r="U36" s="438">
        <f>U31/U34</f>
        <v>97.165656241860844</v>
      </c>
      <c r="V36" s="462"/>
      <c r="W36" s="438">
        <f>W31/W34</f>
        <v>117.75227596017071</v>
      </c>
      <c r="X36" s="463"/>
    </row>
    <row r="37" spans="1:24">
      <c r="F37" s="429"/>
      <c r="G37" s="429"/>
      <c r="K37" s="551"/>
      <c r="L37" s="551"/>
      <c r="M37" s="551"/>
      <c r="N37" s="551"/>
      <c r="O37" s="551"/>
      <c r="P37" s="551"/>
      <c r="Q37" s="551"/>
      <c r="R37" s="551"/>
      <c r="S37" s="551"/>
      <c r="T37" s="551"/>
      <c r="U37" s="551"/>
      <c r="V37" s="551"/>
      <c r="W37" s="551"/>
      <c r="X37" s="551"/>
    </row>
    <row r="38" spans="1:24" ht="13">
      <c r="G38" s="437"/>
      <c r="J38" s="550" t="s">
        <v>386</v>
      </c>
      <c r="K38" s="568">
        <f>(K31-K26)/K34</f>
        <v>55.544611461085154</v>
      </c>
      <c r="L38" s="421"/>
      <c r="M38" s="568">
        <f>(M31-M26)/M34</f>
        <v>160.33183570859836</v>
      </c>
      <c r="N38" s="421"/>
      <c r="O38" s="568">
        <f>(O31-O26)/O34</f>
        <v>189.04799024588499</v>
      </c>
      <c r="P38" s="421"/>
      <c r="Q38" s="568">
        <f>(Q31-Q26)/Q34</f>
        <v>79.3158759601707</v>
      </c>
      <c r="R38" s="421"/>
      <c r="S38" s="568">
        <f>(S31-S26)/S34</f>
        <v>91.365912323807052</v>
      </c>
      <c r="T38" s="421"/>
      <c r="U38" s="568">
        <f>(U31-U26)/U34</f>
        <v>97.165656241860844</v>
      </c>
      <c r="V38" s="421"/>
      <c r="W38" s="568">
        <f>(W31-W26)/W34</f>
        <v>117.75227596017071</v>
      </c>
      <c r="X38" s="421"/>
    </row>
    <row r="39" spans="1:24" ht="13" thickBot="1"/>
    <row r="40" spans="1:24" ht="13.5" thickBot="1">
      <c r="J40" s="550" t="s">
        <v>385</v>
      </c>
      <c r="K40" s="559">
        <f>ROUND(K38*(1+$J$41),0)</f>
        <v>89</v>
      </c>
      <c r="M40" s="559">
        <f>ROUND(M38*(1+$J$41),0)</f>
        <v>257</v>
      </c>
      <c r="O40" s="559">
        <f>ROUND(O38*(1+$J$41),0)</f>
        <v>303</v>
      </c>
      <c r="Q40" s="559">
        <f>ROUND(Q38*(1+$J$41),0)</f>
        <v>127</v>
      </c>
      <c r="S40" s="559">
        <f>ROUND(S38*(1+$J$41),0)</f>
        <v>147</v>
      </c>
      <c r="U40" s="559">
        <f>ROUND(U38*(1+$J$41),0)</f>
        <v>156</v>
      </c>
      <c r="W40" s="559">
        <f>ROUND(W38*(1+$J$41),0)</f>
        <v>189</v>
      </c>
    </row>
    <row r="41" spans="1:24" ht="13">
      <c r="I41" s="550" t="s">
        <v>414</v>
      </c>
      <c r="J41" s="571">
        <v>0.60499999999999998</v>
      </c>
    </row>
    <row r="42" spans="1:24" ht="13.5" thickBot="1">
      <c r="I42" s="550"/>
      <c r="J42" s="587"/>
    </row>
    <row r="43" spans="1:24" ht="13.5" thickBot="1">
      <c r="I43" s="550"/>
      <c r="J43" s="586" t="s">
        <v>423</v>
      </c>
      <c r="K43" s="559">
        <v>98</v>
      </c>
      <c r="M43" s="559">
        <v>267</v>
      </c>
      <c r="O43" s="559">
        <v>330</v>
      </c>
      <c r="Q43" s="559">
        <v>134</v>
      </c>
      <c r="S43" s="559">
        <v>156</v>
      </c>
      <c r="U43" s="559">
        <v>167</v>
      </c>
      <c r="W43" s="559">
        <v>199</v>
      </c>
    </row>
    <row r="44" spans="1:24" ht="13" thickBot="1"/>
    <row r="45" spans="1:24" ht="13.5" thickBot="1">
      <c r="J45" s="586" t="s">
        <v>422</v>
      </c>
      <c r="K45" s="559">
        <f>K36*(1+$J$41)</f>
        <v>83.416958537898807</v>
      </c>
      <c r="M45" s="559">
        <f>M36*(1+$J$41)</f>
        <v>257.33259631230038</v>
      </c>
      <c r="O45" s="559">
        <f>O36*(1+$J$41)</f>
        <v>303.42202434464542</v>
      </c>
      <c r="Q45" s="559">
        <f>Q36*(1+$J$41)</f>
        <v>119.27698091607397</v>
      </c>
      <c r="S45" s="559">
        <f>S36*(1+$J$41)</f>
        <v>146.64228927971033</v>
      </c>
      <c r="U45" s="559">
        <f>U36*(1+$J$41)</f>
        <v>155.95087826818664</v>
      </c>
      <c r="W45" s="559">
        <f>W36*(1+$J$41)</f>
        <v>188.99240291607398</v>
      </c>
    </row>
    <row r="52" spans="9:9">
      <c r="I52" s="410"/>
    </row>
  </sheetData>
  <mergeCells count="2">
    <mergeCell ref="K6:X6"/>
    <mergeCell ref="A4:I4"/>
  </mergeCells>
  <conditionalFormatting sqref="J9:J12">
    <cfRule type="cellIs" dxfId="2" priority="4" operator="lessThan">
      <formula>1</formula>
    </cfRule>
  </conditionalFormatting>
  <conditionalFormatting sqref="J13:J31">
    <cfRule type="cellIs" dxfId="1" priority="1" operator="lessThan">
      <formula>0</formula>
    </cfRule>
    <cfRule type="cellIs" dxfId="0" priority="2" operator="greaterThan">
      <formula>0</formula>
    </cfRule>
  </conditionalFormatting>
  <pageMargins left="0" right="0" top="1" bottom="1" header="0.5" footer="0.5"/>
  <pageSetup scale="55" orientation="landscape" r:id="rId1"/>
  <headerFooter alignWithMargins="0"/>
  <colBreaks count="1" manualBreakCount="1">
    <brk id="10" max="1048575" man="1"/>
  </colBreaks>
  <ignoredErrors>
    <ignoredError sqref="J13" formula="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F1"/>
  <sheetViews>
    <sheetView workbookViewId="0"/>
  </sheetViews>
  <sheetFormatPr defaultRowHeight="12.5"/>
  <sheetData>
    <row r="1" spans="32:32">
      <c r="AF1" s="534"/>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08"/>
  <sheetViews>
    <sheetView topLeftCell="A3" workbookViewId="0">
      <pane xSplit="1" ySplit="10" topLeftCell="J28" activePane="bottomRight" state="frozen"/>
      <selection activeCell="A3" sqref="A3"/>
      <selection pane="topRight" activeCell="B3" sqref="B3"/>
      <selection pane="bottomLeft" activeCell="A13" sqref="A13"/>
      <selection pane="bottomRight" activeCell="E79" sqref="E79"/>
    </sheetView>
  </sheetViews>
  <sheetFormatPr defaultRowHeight="12.5" outlineLevelRow="1"/>
  <cols>
    <col min="1" max="1" width="51.81640625" bestFit="1" customWidth="1"/>
    <col min="2" max="2" width="15.7265625" customWidth="1"/>
    <col min="3" max="3" width="13.26953125" bestFit="1" customWidth="1"/>
    <col min="4" max="4" width="15.453125" bestFit="1" customWidth="1"/>
    <col min="5" max="5" width="15.08984375" customWidth="1"/>
    <col min="6" max="6" width="15.26953125" customWidth="1"/>
    <col min="7" max="8" width="14.81640625" bestFit="1" customWidth="1"/>
    <col min="9" max="18" width="11.7265625" customWidth="1"/>
  </cols>
  <sheetData>
    <row r="1" spans="1:18" s="298" customFormat="1" ht="15.75" customHeight="1" outlineLevel="1">
      <c r="B1" s="537" t="s">
        <v>318</v>
      </c>
      <c r="C1" s="481" t="s">
        <v>319</v>
      </c>
      <c r="F1" s="481" t="s">
        <v>288</v>
      </c>
      <c r="I1" s="481" t="s">
        <v>294</v>
      </c>
    </row>
    <row r="2" spans="1:18" ht="15.75" customHeight="1">
      <c r="A2" s="117" t="s">
        <v>390</v>
      </c>
      <c r="B2" s="467"/>
      <c r="C2" s="468"/>
      <c r="F2" s="466"/>
      <c r="G2" s="466"/>
      <c r="H2" s="466"/>
      <c r="I2" s="466"/>
    </row>
    <row r="3" spans="1:18" ht="15.75" customHeight="1">
      <c r="A3" t="s">
        <v>349</v>
      </c>
      <c r="B3" s="467"/>
      <c r="C3" s="468"/>
      <c r="F3" s="466"/>
      <c r="G3" s="466"/>
      <c r="H3" s="466"/>
      <c r="I3" s="466"/>
    </row>
    <row r="4" spans="1:18" ht="15.75" customHeight="1">
      <c r="A4" t="s">
        <v>345</v>
      </c>
      <c r="B4" s="467"/>
      <c r="C4" s="468"/>
    </row>
    <row r="5" spans="1:18" ht="15.75" customHeight="1">
      <c r="A5" t="s">
        <v>371</v>
      </c>
      <c r="B5" s="467"/>
      <c r="C5" s="468"/>
    </row>
    <row r="6" spans="1:18" ht="15.75" customHeight="1">
      <c r="A6" t="s">
        <v>350</v>
      </c>
      <c r="B6" s="467"/>
      <c r="C6" s="468"/>
    </row>
    <row r="7" spans="1:18" ht="21.5" customHeight="1">
      <c r="A7" s="575"/>
      <c r="B7" s="467"/>
      <c r="C7" s="468"/>
    </row>
    <row r="8" spans="1:18" ht="13">
      <c r="A8" s="469" t="s">
        <v>343</v>
      </c>
      <c r="B8" s="469" t="s">
        <v>344</v>
      </c>
      <c r="C8" s="468"/>
      <c r="F8" s="469" t="s">
        <v>348</v>
      </c>
    </row>
    <row r="9" spans="1:18">
      <c r="A9" s="482" t="s">
        <v>388</v>
      </c>
      <c r="B9" s="531">
        <v>67691</v>
      </c>
      <c r="C9" s="449" t="e">
        <f>RIGHT([1]!hsdescription("EssbaseCluster-1_CalRptg_CalRptg","Fund#"&amp;$B$9),LEN([1]!hsdescription("EssbaseCluster-1_CalRptg_CalRptg","Fund#"&amp;$B$9))-SEARCH(" ",[1]!hsdescription("EssbaseCluster-1_CalRptg_CalRptg","Fund#"&amp;$B$9),1))</f>
        <v>#VALUE!</v>
      </c>
      <c r="D9" s="449"/>
      <c r="E9" s="449"/>
      <c r="F9" s="535" t="s">
        <v>289</v>
      </c>
      <c r="G9" s="536" t="s">
        <v>290</v>
      </c>
    </row>
    <row r="10" spans="1:18">
      <c r="A10" s="466"/>
    </row>
    <row r="11" spans="1:18" ht="13">
      <c r="B11" s="468" t="s">
        <v>404</v>
      </c>
      <c r="C11" s="468" t="s">
        <v>404</v>
      </c>
      <c r="D11" s="468" t="s">
        <v>404</v>
      </c>
      <c r="E11" s="468" t="s">
        <v>404</v>
      </c>
      <c r="F11" s="468" t="s">
        <v>412</v>
      </c>
      <c r="G11" s="468" t="s">
        <v>412</v>
      </c>
      <c r="H11" s="468" t="s">
        <v>412</v>
      </c>
      <c r="I11" s="468" t="s">
        <v>412</v>
      </c>
      <c r="J11" s="468" t="s">
        <v>412</v>
      </c>
      <c r="K11" s="468" t="s">
        <v>412</v>
      </c>
      <c r="L11" s="468" t="s">
        <v>412</v>
      </c>
      <c r="M11" s="468" t="s">
        <v>412</v>
      </c>
      <c r="N11" s="468" t="s">
        <v>412</v>
      </c>
      <c r="O11" s="468" t="s">
        <v>412</v>
      </c>
      <c r="P11" s="468" t="s">
        <v>412</v>
      </c>
      <c r="Q11" s="468" t="s">
        <v>412</v>
      </c>
      <c r="R11" s="468" t="s">
        <v>412</v>
      </c>
    </row>
    <row r="12" spans="1:18" ht="13">
      <c r="B12" s="468" t="s">
        <v>329</v>
      </c>
      <c r="C12" s="469" t="s">
        <v>330</v>
      </c>
      <c r="D12" s="469" t="s">
        <v>331</v>
      </c>
      <c r="E12" s="468" t="s">
        <v>317</v>
      </c>
      <c r="F12" s="468" t="s">
        <v>320</v>
      </c>
      <c r="G12" s="468" t="s">
        <v>321</v>
      </c>
      <c r="H12" s="468" t="s">
        <v>322</v>
      </c>
      <c r="I12" s="468" t="s">
        <v>323</v>
      </c>
      <c r="J12" s="468" t="s">
        <v>324</v>
      </c>
      <c r="K12" s="468" t="s">
        <v>325</v>
      </c>
      <c r="L12" s="468" t="s">
        <v>326</v>
      </c>
      <c r="M12" s="468" t="s">
        <v>327</v>
      </c>
      <c r="N12" s="469" t="s">
        <v>328</v>
      </c>
      <c r="O12" s="468" t="s">
        <v>329</v>
      </c>
      <c r="P12" s="469" t="s">
        <v>330</v>
      </c>
      <c r="Q12" s="469" t="s">
        <v>331</v>
      </c>
      <c r="R12" s="469" t="s">
        <v>317</v>
      </c>
    </row>
    <row r="13" spans="1:18">
      <c r="A13" s="466" t="s">
        <v>297</v>
      </c>
      <c r="B13" s="481" t="str">
        <f>[1]!HsGetValue("EssbaseCluster-1_CalRptg_CalRptg","Account#"&amp;$A13&amp;";Period#"&amp;B$12&amp;";Year#"&amp;B$11&amp;";Scenario#"&amp;$C$1&amp;";Version#"&amp;$B$1&amp;";Total Entity#"&amp;$A$9&amp;";Fund#"&amp;$B$9&amp;";Chart1#"&amp;$F$9&amp;";Chart2#"&amp;$G$9&amp;";Time_Series#"&amp;$I$1&amp;"")</f>
        <v>#NEED_REFRESH</v>
      </c>
      <c r="C13" s="481" t="str">
        <f>[1]!HsGetValue("EssbaseCluster-1_CalRptg_CalRptg","Account#"&amp;$A13&amp;";Period#"&amp;C$12&amp;";Year#"&amp;C$11&amp;";Scenario#"&amp;$C$1&amp;";Version#"&amp;$B$1&amp;";Total Entity#"&amp;$A$9&amp;";Fund#"&amp;$B$9&amp;";Chart1#"&amp;$F$9&amp;";Chart2#"&amp;$G$9&amp;";Time_Series#"&amp;$I$1&amp;"")</f>
        <v>#NEED_REFRESH</v>
      </c>
      <c r="D13" s="481" t="str">
        <f>[1]!HsGetValue("EssbaseCluster-1_CalRptg_CalRptg","Account#"&amp;$A13&amp;";Period#"&amp;D$12&amp;";Year#"&amp;D$11&amp;";Scenario#"&amp;$C$1&amp;";Version#"&amp;$B$1&amp;";Total Entity#"&amp;$A$9&amp;";Fund#"&amp;$B$9&amp;";Chart1#"&amp;$F$9&amp;";Chart2#"&amp;$G$9&amp;";Time_Series#"&amp;$I$1&amp;"")</f>
        <v>#NEED_REFRESH</v>
      </c>
      <c r="E13" s="481" t="str">
        <f>[1]!HsGetValue("EssbaseCluster-1_CalRptg_CalRptg","Account#"&amp;$A13&amp;";Period#"&amp;E$12&amp;";Year#"&amp;E$11&amp;";Scenario#"&amp;$C$1&amp;";Version#"&amp;$B$1&amp;";Total Entity#"&amp;$A$9&amp;";Fund#"&amp;$B$9&amp;";Chart1#"&amp;$F$9&amp;";Chart2#"&amp;$G$9&amp;";Time_Series#"&amp;$I$1&amp;"")</f>
        <v>#NEED_REFRESH</v>
      </c>
      <c r="F13" s="481" t="str">
        <f>[1]!HsGetValue("EssbaseCluster-1_CalRptg_CalRptg","Account#"&amp;$A13&amp;";Period#"&amp;F$12&amp;";Year#"&amp;F$11&amp;";Scenario#"&amp;$C$1&amp;";Version#"&amp;$B$1&amp;";Total Entity#"&amp;$A$9&amp;";Fund#"&amp;$B$9&amp;";Chart1#"&amp;$F$9&amp;";Chart2#"&amp;$G$9&amp;";Time_Series#"&amp;$I$1&amp;"")</f>
        <v>#NEED_REFRESH</v>
      </c>
      <c r="G13" s="481" t="str">
        <f>[1]!HsGetValue("EssbaseCluster-1_CalRptg_CalRptg","Account#"&amp;$A13&amp;";Period#"&amp;G$12&amp;";Year#"&amp;G$11&amp;";Scenario#"&amp;$C$1&amp;";Version#"&amp;$B$1&amp;";Total Entity#"&amp;$A$9&amp;";Fund#"&amp;$B$9&amp;";Chart1#"&amp;$F$9&amp;";Chart2#"&amp;$G$9&amp;";Time_Series#"&amp;$I$1&amp;"")</f>
        <v>#NEED_REFRESH</v>
      </c>
      <c r="H13" s="481" t="str">
        <f>[1]!HsGetValue("EssbaseCluster-1_CalRptg_CalRptg","Account#"&amp;$A13&amp;";Period#"&amp;H$12&amp;";Year#"&amp;H$11&amp;";Scenario#"&amp;$C$1&amp;";Version#"&amp;$B$1&amp;";Total Entity#"&amp;$A$9&amp;";Fund#"&amp;$B$9&amp;";Chart1#"&amp;$F$9&amp;";Chart2#"&amp;$G$9&amp;";Time_Series#"&amp;$I$1&amp;"")</f>
        <v>#NEED_REFRESH</v>
      </c>
      <c r="I13" s="481" t="str">
        <f>[1]!HsGetValue("EssbaseCluster-1_CalRptg_CalRptg","Account#"&amp;$A13&amp;";Period#"&amp;I$12&amp;";Year#"&amp;I$11&amp;";Scenario#"&amp;$C$1&amp;";Version#"&amp;$B$1&amp;";Total Entity#"&amp;$A$9&amp;";Fund#"&amp;$B$9&amp;";Chart1#"&amp;$F$9&amp;";Chart2#"&amp;$G$9&amp;";Time_Series#"&amp;$I$1&amp;"")</f>
        <v>#NEED_REFRESH</v>
      </c>
      <c r="J13" s="481" t="str">
        <f>[1]!HsGetValue("EssbaseCluster-1_CalRptg_CalRptg","Account#"&amp;$A13&amp;";Period#"&amp;J$12&amp;";Year#"&amp;J$11&amp;";Scenario#"&amp;$C$1&amp;";Version#"&amp;$B$1&amp;";Total Entity#"&amp;$A$9&amp;";Fund#"&amp;$B$9&amp;";Chart1#"&amp;$F$9&amp;";Chart2#"&amp;$G$9&amp;";Time_Series#"&amp;$I$1&amp;"")</f>
        <v>#NEED_REFRESH</v>
      </c>
      <c r="K13" s="481" t="str">
        <f>[1]!HsGetValue("EssbaseCluster-1_CalRptg_CalRptg","Account#"&amp;$A13&amp;";Period#"&amp;K$12&amp;";Year#"&amp;K$11&amp;";Scenario#"&amp;$C$1&amp;";Version#"&amp;$B$1&amp;";Total Entity#"&amp;$A$9&amp;";Fund#"&amp;$B$9&amp;";Chart1#"&amp;$F$9&amp;";Chart2#"&amp;$G$9&amp;";Time_Series#"&amp;$I$1&amp;"")</f>
        <v>#NEED_REFRESH</v>
      </c>
      <c r="L13" s="481" t="str">
        <f>[1]!HsGetValue("EssbaseCluster-1_CalRptg_CalRptg","Account#"&amp;$A13&amp;";Period#"&amp;L$12&amp;";Year#"&amp;L$11&amp;";Scenario#"&amp;$C$1&amp;";Version#"&amp;$B$1&amp;";Total Entity#"&amp;$A$9&amp;";Fund#"&amp;$B$9&amp;";Chart1#"&amp;$F$9&amp;";Chart2#"&amp;$G$9&amp;";Time_Series#"&amp;$I$1&amp;"")</f>
        <v>#NEED_REFRESH</v>
      </c>
      <c r="M13" s="481" t="str">
        <f>[1]!HsGetValue("EssbaseCluster-1_CalRptg_CalRptg","Account#"&amp;$A13&amp;";Period#"&amp;M$12&amp;";Year#"&amp;M$11&amp;";Scenario#"&amp;$C$1&amp;";Version#"&amp;$B$1&amp;";Total Entity#"&amp;$A$9&amp;";Fund#"&amp;$B$9&amp;";Chart1#"&amp;$F$9&amp;";Chart2#"&amp;$G$9&amp;";Time_Series#"&amp;$I$1&amp;"")</f>
        <v>#NEED_REFRESH</v>
      </c>
      <c r="N13" s="481" t="str">
        <f>[1]!HsGetValue("EssbaseCluster-1_CalRptg_CalRptg","Account#"&amp;$A13&amp;";Period#"&amp;N$12&amp;";Year#"&amp;N$11&amp;";Scenario#"&amp;$C$1&amp;";Version#"&amp;$B$1&amp;";Total Entity#"&amp;$A$9&amp;";Fund#"&amp;$B$9&amp;";Chart1#"&amp;$F$9&amp;";Chart2#"&amp;$G$9&amp;";Time_Series#"&amp;$I$1&amp;"")</f>
        <v>#NEED_REFRESH</v>
      </c>
      <c r="O13" s="481" t="str">
        <f>[1]!HsGetValue("EssbaseCluster-1_CalRptg_CalRptg","Account#"&amp;$A13&amp;";Period#"&amp;O$12&amp;";Year#"&amp;O$11&amp;";Scenario#"&amp;$C$1&amp;";Version#"&amp;$B$1&amp;";Total Entity#"&amp;$A$9&amp;";Fund#"&amp;$B$9&amp;";Chart1#"&amp;$F$9&amp;";Chart2#"&amp;$G$9&amp;";Time_Series#"&amp;$I$1&amp;"")</f>
        <v>#NEED_REFRESH</v>
      </c>
      <c r="P13" s="481" t="str">
        <f>[1]!HsGetValue("EssbaseCluster-1_CalRptg_CalRptg","Account#"&amp;$A13&amp;";Period#"&amp;P$12&amp;";Year#"&amp;P$11&amp;";Scenario#"&amp;$C$1&amp;";Version#"&amp;$B$1&amp;";Total Entity#"&amp;$A$9&amp;";Fund#"&amp;$B$9&amp;";Chart1#"&amp;$F$9&amp;";Chart2#"&amp;$G$9&amp;";Time_Series#"&amp;$I$1&amp;"")</f>
        <v>#NEED_REFRESH</v>
      </c>
      <c r="Q13" s="481" t="str">
        <f>[1]!HsGetValue("EssbaseCluster-1_CalRptg_CalRptg","Account#"&amp;$A13&amp;";Period#"&amp;Q$12&amp;";Year#"&amp;Q$11&amp;";Scenario#"&amp;$C$1&amp;";Version#"&amp;$B$1&amp;";Total Entity#"&amp;$A$9&amp;";Fund#"&amp;$B$9&amp;";Chart1#"&amp;$F$9&amp;";Chart2#"&amp;$G$9&amp;";Time_Series#"&amp;$I$1&amp;"")</f>
        <v>#NEED_REFRESH</v>
      </c>
      <c r="R13" s="481" t="str">
        <f>[1]!HsGetValue("EssbaseCluster-1_CalRptg_CalRptg","Account#"&amp;$A13&amp;";Period#"&amp;R$12&amp;";Year#"&amp;R$11&amp;";Scenario#"&amp;$C$1&amp;";Version#"&amp;$B$1&amp;";Total Entity#"&amp;$A$9&amp;";Fund#"&amp;$B$9&amp;";Chart1#"&amp;$F$9&amp;";Chart2#"&amp;$G$9&amp;";Time_Series#"&amp;$I$1&amp;"")</f>
        <v>#NEED_REFRESH</v>
      </c>
    </row>
    <row r="14" spans="1:18">
      <c r="A14" s="465" t="s">
        <v>299</v>
      </c>
      <c r="B14" s="481" t="str">
        <f>[1]!HsGetValue("EssbaseCluster-1_CalRptg_CalRptg","Account#"&amp;$A14&amp;";Period#"&amp;B$12&amp;";Year#"&amp;B$11&amp;";Scenario#"&amp;$C$1&amp;";Version#"&amp;$B$1&amp;";Total Entity#"&amp;$A$9&amp;";Fund#"&amp;$B$9&amp;";Chart1#"&amp;$F$9&amp;";Chart2#"&amp;$G$9&amp;";Time_Series#"&amp;$I$1&amp;"")</f>
        <v>#NEED_REFRESH</v>
      </c>
      <c r="C14" s="481" t="str">
        <f>[1]!HsGetValue("EssbaseCluster-1_CalRptg_CalRptg","Account#"&amp;$A14&amp;";Period#"&amp;C$12&amp;";Year#"&amp;C$11&amp;";Scenario#"&amp;$C$1&amp;";Version#"&amp;$B$1&amp;";Total Entity#"&amp;$A$9&amp;";Fund#"&amp;$B$9&amp;";Chart1#"&amp;$F$9&amp;";Chart2#"&amp;$G$9&amp;";Time_Series#"&amp;$I$1&amp;"")</f>
        <v>#NEED_REFRESH</v>
      </c>
      <c r="D14" s="481" t="str">
        <f>[1]!HsGetValue("EssbaseCluster-1_CalRptg_CalRptg","Account#"&amp;$A14&amp;";Period#"&amp;D$12&amp;";Year#"&amp;D$11&amp;";Scenario#"&amp;$C$1&amp;";Version#"&amp;$B$1&amp;";Total Entity#"&amp;$A$9&amp;";Fund#"&amp;$B$9&amp;";Chart1#"&amp;$F$9&amp;";Chart2#"&amp;$G$9&amp;";Time_Series#"&amp;$I$1&amp;"")</f>
        <v>#NEED_REFRESH</v>
      </c>
      <c r="E14" s="481" t="str">
        <f>[1]!HsGetValue("EssbaseCluster-1_CalRptg_CalRptg","Account#"&amp;$A14&amp;";Period#"&amp;E$12&amp;";Year#"&amp;E$11&amp;";Scenario#"&amp;$C$1&amp;";Version#"&amp;$B$1&amp;";Total Entity#"&amp;$A$9&amp;";Fund#"&amp;$B$9&amp;";Chart1#"&amp;$F$9&amp;";Chart2#"&amp;$G$9&amp;";Time_Series#"&amp;$I$1&amp;"")</f>
        <v>#NEED_REFRESH</v>
      </c>
      <c r="F14" s="481" t="str">
        <f>[1]!HsGetValue("EssbaseCluster-1_CalRptg_CalRptg","Account#"&amp;$A14&amp;";Period#"&amp;F$12&amp;";Year#"&amp;F$11&amp;";Scenario#"&amp;$C$1&amp;";Version#"&amp;$B$1&amp;";Total Entity#"&amp;$A$9&amp;";Fund#"&amp;$B$9&amp;";Chart1#"&amp;$F$9&amp;";Chart2#"&amp;$G$9&amp;";Time_Series#"&amp;$I$1&amp;"")</f>
        <v>#NEED_REFRESH</v>
      </c>
      <c r="G14" s="481" t="str">
        <f>[1]!HsGetValue("EssbaseCluster-1_CalRptg_CalRptg","Account#"&amp;$A14&amp;";Period#"&amp;G$12&amp;";Year#"&amp;G$11&amp;";Scenario#"&amp;$C$1&amp;";Version#"&amp;$B$1&amp;";Total Entity#"&amp;$A$9&amp;";Fund#"&amp;$B$9&amp;";Chart1#"&amp;$F$9&amp;";Chart2#"&amp;$G$9&amp;";Time_Series#"&amp;$I$1&amp;"")</f>
        <v>#NEED_REFRESH</v>
      </c>
      <c r="H14" s="481" t="str">
        <f>[1]!HsGetValue("EssbaseCluster-1_CalRptg_CalRptg","Account#"&amp;$A14&amp;";Period#"&amp;H$12&amp;";Year#"&amp;H$11&amp;";Scenario#"&amp;$C$1&amp;";Version#"&amp;$B$1&amp;";Total Entity#"&amp;$A$9&amp;";Fund#"&amp;$B$9&amp;";Chart1#"&amp;$F$9&amp;";Chart2#"&amp;$G$9&amp;";Time_Series#"&amp;$I$1&amp;"")</f>
        <v>#NEED_REFRESH</v>
      </c>
      <c r="I14" s="481" t="str">
        <f>[1]!HsGetValue("EssbaseCluster-1_CalRptg_CalRptg","Account#"&amp;$A14&amp;";Period#"&amp;I$12&amp;";Year#"&amp;I$11&amp;";Scenario#"&amp;$C$1&amp;";Version#"&amp;$B$1&amp;";Total Entity#"&amp;$A$9&amp;";Fund#"&amp;$B$9&amp;";Chart1#"&amp;$F$9&amp;";Chart2#"&amp;$G$9&amp;";Time_Series#"&amp;$I$1&amp;"")</f>
        <v>#NEED_REFRESH</v>
      </c>
      <c r="J14" s="481" t="str">
        <f>[1]!HsGetValue("EssbaseCluster-1_CalRptg_CalRptg","Account#"&amp;$A14&amp;";Period#"&amp;J$12&amp;";Year#"&amp;J$11&amp;";Scenario#"&amp;$C$1&amp;";Version#"&amp;$B$1&amp;";Total Entity#"&amp;$A$9&amp;";Fund#"&amp;$B$9&amp;";Chart1#"&amp;$F$9&amp;";Chart2#"&amp;$G$9&amp;";Time_Series#"&amp;$I$1&amp;"")</f>
        <v>#NEED_REFRESH</v>
      </c>
      <c r="K14" s="481" t="str">
        <f>[1]!HsGetValue("EssbaseCluster-1_CalRptg_CalRptg","Account#"&amp;$A14&amp;";Period#"&amp;K$12&amp;";Year#"&amp;K$11&amp;";Scenario#"&amp;$C$1&amp;";Version#"&amp;$B$1&amp;";Total Entity#"&amp;$A$9&amp;";Fund#"&amp;$B$9&amp;";Chart1#"&amp;$F$9&amp;";Chart2#"&amp;$G$9&amp;";Time_Series#"&amp;$I$1&amp;"")</f>
        <v>#NEED_REFRESH</v>
      </c>
      <c r="L14" s="481" t="str">
        <f>[1]!HsGetValue("EssbaseCluster-1_CalRptg_CalRptg","Account#"&amp;$A14&amp;";Period#"&amp;L$12&amp;";Year#"&amp;L$11&amp;";Scenario#"&amp;$C$1&amp;";Version#"&amp;$B$1&amp;";Total Entity#"&amp;$A$9&amp;";Fund#"&amp;$B$9&amp;";Chart1#"&amp;$F$9&amp;";Chart2#"&amp;$G$9&amp;";Time_Series#"&amp;$I$1&amp;"")</f>
        <v>#NEED_REFRESH</v>
      </c>
      <c r="M14" s="481" t="str">
        <f>[1]!HsGetValue("EssbaseCluster-1_CalRptg_CalRptg","Account#"&amp;$A14&amp;";Period#"&amp;M$12&amp;";Year#"&amp;M$11&amp;";Scenario#"&amp;$C$1&amp;";Version#"&amp;$B$1&amp;";Total Entity#"&amp;$A$9&amp;";Fund#"&amp;$B$9&amp;";Chart1#"&amp;$F$9&amp;";Chart2#"&amp;$G$9&amp;";Time_Series#"&amp;$I$1&amp;"")</f>
        <v>#NEED_REFRESH</v>
      </c>
      <c r="N14" s="481" t="str">
        <f>[1]!HsGetValue("EssbaseCluster-1_CalRptg_CalRptg","Account#"&amp;$A14&amp;";Period#"&amp;N$12&amp;";Year#"&amp;N$11&amp;";Scenario#"&amp;$C$1&amp;";Version#"&amp;$B$1&amp;";Total Entity#"&amp;$A$9&amp;";Fund#"&amp;$B$9&amp;";Chart1#"&amp;$F$9&amp;";Chart2#"&amp;$G$9&amp;";Time_Series#"&amp;$I$1&amp;"")</f>
        <v>#NEED_REFRESH</v>
      </c>
      <c r="O14" s="481" t="str">
        <f>[1]!HsGetValue("EssbaseCluster-1_CalRptg_CalRptg","Account#"&amp;$A14&amp;";Period#"&amp;O$12&amp;";Year#"&amp;O$11&amp;";Scenario#"&amp;$C$1&amp;";Version#"&amp;$B$1&amp;";Total Entity#"&amp;$A$9&amp;";Fund#"&amp;$B$9&amp;";Chart1#"&amp;$F$9&amp;";Chart2#"&amp;$G$9&amp;";Time_Series#"&amp;$I$1&amp;"")</f>
        <v>#NEED_REFRESH</v>
      </c>
      <c r="P14" s="481" t="str">
        <f>[1]!HsGetValue("EssbaseCluster-1_CalRptg_CalRptg","Account#"&amp;$A14&amp;";Period#"&amp;P$12&amp;";Year#"&amp;P$11&amp;";Scenario#"&amp;$C$1&amp;";Version#"&amp;$B$1&amp;";Total Entity#"&amp;$A$9&amp;";Fund#"&amp;$B$9&amp;";Chart1#"&amp;$F$9&amp;";Chart2#"&amp;$G$9&amp;";Time_Series#"&amp;$I$1&amp;"")</f>
        <v>#NEED_REFRESH</v>
      </c>
      <c r="Q14" s="481" t="str">
        <f>[1]!HsGetValue("EssbaseCluster-1_CalRptg_CalRptg","Account#"&amp;$A14&amp;";Period#"&amp;Q$12&amp;";Year#"&amp;Q$11&amp;";Scenario#"&amp;$C$1&amp;";Version#"&amp;$B$1&amp;";Total Entity#"&amp;$A$9&amp;";Fund#"&amp;$B$9&amp;";Chart1#"&amp;$F$9&amp;";Chart2#"&amp;$G$9&amp;";Time_Series#"&amp;$I$1&amp;"")</f>
        <v>#NEED_REFRESH</v>
      </c>
      <c r="R14" s="481" t="str">
        <f>[1]!HsGetValue("EssbaseCluster-1_CalRptg_CalRptg","Account#"&amp;$A14&amp;";Period#"&amp;R$12&amp;";Year#"&amp;R$11&amp;";Scenario#"&amp;$C$1&amp;";Version#"&amp;$B$1&amp;";Total Entity#"&amp;$A$9&amp;";Fund#"&amp;$B$9&amp;";Chart1#"&amp;$F$9&amp;";Chart2#"&amp;$G$9&amp;";Time_Series#"&amp;$I$1&amp;"")</f>
        <v>#NEED_REFRESH</v>
      </c>
    </row>
    <row r="15" spans="1:18">
      <c r="A15" s="465" t="s">
        <v>302</v>
      </c>
      <c r="B15" s="481" t="str">
        <f>[1]!HsGetValue("EssbaseCluster-1_CalRptg_CalRptg","Account#"&amp;$A15&amp;";Period#"&amp;B$12&amp;";Year#"&amp;B$11&amp;";Scenario#"&amp;$C$1&amp;";Version#"&amp;$B$1&amp;";Total Entity#"&amp;$A$9&amp;";Fund#"&amp;$B$9&amp;";Chart1#"&amp;$F$9&amp;";Chart2#"&amp;$G$9&amp;";Time_Series#"&amp;$I$1&amp;"")</f>
        <v>#NEED_REFRESH</v>
      </c>
      <c r="C15" s="481" t="str">
        <f>[1]!HsGetValue("EssbaseCluster-1_CalRptg_CalRptg","Account#"&amp;$A15&amp;";Period#"&amp;C$12&amp;";Year#"&amp;C$11&amp;";Scenario#"&amp;$C$1&amp;";Version#"&amp;$B$1&amp;";Total Entity#"&amp;$A$9&amp;";Fund#"&amp;$B$9&amp;";Chart1#"&amp;$F$9&amp;";Chart2#"&amp;$G$9&amp;";Time_Series#"&amp;$I$1&amp;"")</f>
        <v>#NEED_REFRESH</v>
      </c>
      <c r="D15" s="481" t="str">
        <f>[1]!HsGetValue("EssbaseCluster-1_CalRptg_CalRptg","Account#"&amp;$A15&amp;";Period#"&amp;D$12&amp;";Year#"&amp;D$11&amp;";Scenario#"&amp;$C$1&amp;";Version#"&amp;$B$1&amp;";Total Entity#"&amp;$A$9&amp;";Fund#"&amp;$B$9&amp;";Chart1#"&amp;$F$9&amp;";Chart2#"&amp;$G$9&amp;";Time_Series#"&amp;$I$1&amp;"")</f>
        <v>#NEED_REFRESH</v>
      </c>
      <c r="E15" s="481" t="str">
        <f>[1]!HsGetValue("EssbaseCluster-1_CalRptg_CalRptg","Account#"&amp;$A15&amp;";Period#"&amp;E$12&amp;";Year#"&amp;E$11&amp;";Scenario#"&amp;$C$1&amp;";Version#"&amp;$B$1&amp;";Total Entity#"&amp;$A$9&amp;";Fund#"&amp;$B$9&amp;";Chart1#"&amp;$F$9&amp;";Chart2#"&amp;$G$9&amp;";Time_Series#"&amp;$I$1&amp;"")</f>
        <v>#NEED_REFRESH</v>
      </c>
      <c r="F15" s="481" t="str">
        <f>[1]!HsGetValue("EssbaseCluster-1_CalRptg_CalRptg","Account#"&amp;$A15&amp;";Period#"&amp;F$12&amp;";Year#"&amp;F$11&amp;";Scenario#"&amp;$C$1&amp;";Version#"&amp;$B$1&amp;";Total Entity#"&amp;$A$9&amp;";Fund#"&amp;$B$9&amp;";Chart1#"&amp;$F$9&amp;";Chart2#"&amp;$G$9&amp;";Time_Series#"&amp;$I$1&amp;"")</f>
        <v>#NEED_REFRESH</v>
      </c>
      <c r="G15" s="481" t="str">
        <f>[1]!HsGetValue("EssbaseCluster-1_CalRptg_CalRptg","Account#"&amp;$A15&amp;";Period#"&amp;G$12&amp;";Year#"&amp;G$11&amp;";Scenario#"&amp;$C$1&amp;";Version#"&amp;$B$1&amp;";Total Entity#"&amp;$A$9&amp;";Fund#"&amp;$B$9&amp;";Chart1#"&amp;$F$9&amp;";Chart2#"&amp;$G$9&amp;";Time_Series#"&amp;$I$1&amp;"")</f>
        <v>#NEED_REFRESH</v>
      </c>
      <c r="H15" s="481" t="str">
        <f>[1]!HsGetValue("EssbaseCluster-1_CalRptg_CalRptg","Account#"&amp;$A15&amp;";Period#"&amp;H$12&amp;";Year#"&amp;H$11&amp;";Scenario#"&amp;$C$1&amp;";Version#"&amp;$B$1&amp;";Total Entity#"&amp;$A$9&amp;";Fund#"&amp;$B$9&amp;";Chart1#"&amp;$F$9&amp;";Chart2#"&amp;$G$9&amp;";Time_Series#"&amp;$I$1&amp;"")</f>
        <v>#NEED_REFRESH</v>
      </c>
      <c r="I15" s="481" t="str">
        <f>[1]!HsGetValue("EssbaseCluster-1_CalRptg_CalRptg","Account#"&amp;$A15&amp;";Period#"&amp;I$12&amp;";Year#"&amp;I$11&amp;";Scenario#"&amp;$C$1&amp;";Version#"&amp;$B$1&amp;";Total Entity#"&amp;$A$9&amp;";Fund#"&amp;$B$9&amp;";Chart1#"&amp;$F$9&amp;";Chart2#"&amp;$G$9&amp;";Time_Series#"&amp;$I$1&amp;"")</f>
        <v>#NEED_REFRESH</v>
      </c>
      <c r="J15" s="481" t="str">
        <f>[1]!HsGetValue("EssbaseCluster-1_CalRptg_CalRptg","Account#"&amp;$A15&amp;";Period#"&amp;J$12&amp;";Year#"&amp;J$11&amp;";Scenario#"&amp;$C$1&amp;";Version#"&amp;$B$1&amp;";Total Entity#"&amp;$A$9&amp;";Fund#"&amp;$B$9&amp;";Chart1#"&amp;$F$9&amp;";Chart2#"&amp;$G$9&amp;";Time_Series#"&amp;$I$1&amp;"")</f>
        <v>#NEED_REFRESH</v>
      </c>
      <c r="K15" s="481" t="str">
        <f>[1]!HsGetValue("EssbaseCluster-1_CalRptg_CalRptg","Account#"&amp;$A15&amp;";Period#"&amp;K$12&amp;";Year#"&amp;K$11&amp;";Scenario#"&amp;$C$1&amp;";Version#"&amp;$B$1&amp;";Total Entity#"&amp;$A$9&amp;";Fund#"&amp;$B$9&amp;";Chart1#"&amp;$F$9&amp;";Chart2#"&amp;$G$9&amp;";Time_Series#"&amp;$I$1&amp;"")</f>
        <v>#NEED_REFRESH</v>
      </c>
      <c r="L15" s="481" t="str">
        <f>[1]!HsGetValue("EssbaseCluster-1_CalRptg_CalRptg","Account#"&amp;$A15&amp;";Period#"&amp;L$12&amp;";Year#"&amp;L$11&amp;";Scenario#"&amp;$C$1&amp;";Version#"&amp;$B$1&amp;";Total Entity#"&amp;$A$9&amp;";Fund#"&amp;$B$9&amp;";Chart1#"&amp;$F$9&amp;";Chart2#"&amp;$G$9&amp;";Time_Series#"&amp;$I$1&amp;"")</f>
        <v>#NEED_REFRESH</v>
      </c>
      <c r="M15" s="481" t="str">
        <f>[1]!HsGetValue("EssbaseCluster-1_CalRptg_CalRptg","Account#"&amp;$A15&amp;";Period#"&amp;M$12&amp;";Year#"&amp;M$11&amp;";Scenario#"&amp;$C$1&amp;";Version#"&amp;$B$1&amp;";Total Entity#"&amp;$A$9&amp;";Fund#"&amp;$B$9&amp;";Chart1#"&amp;$F$9&amp;";Chart2#"&amp;$G$9&amp;";Time_Series#"&amp;$I$1&amp;"")</f>
        <v>#NEED_REFRESH</v>
      </c>
      <c r="N15" s="481" t="str">
        <f>[1]!HsGetValue("EssbaseCluster-1_CalRptg_CalRptg","Account#"&amp;$A15&amp;";Period#"&amp;N$12&amp;";Year#"&amp;N$11&amp;";Scenario#"&amp;$C$1&amp;";Version#"&amp;$B$1&amp;";Total Entity#"&amp;$A$9&amp;";Fund#"&amp;$B$9&amp;";Chart1#"&amp;$F$9&amp;";Chart2#"&amp;$G$9&amp;";Time_Series#"&amp;$I$1&amp;"")</f>
        <v>#NEED_REFRESH</v>
      </c>
      <c r="O15" s="481" t="str">
        <f>[1]!HsGetValue("EssbaseCluster-1_CalRptg_CalRptg","Account#"&amp;$A15&amp;";Period#"&amp;O$12&amp;";Year#"&amp;O$11&amp;";Scenario#"&amp;$C$1&amp;";Version#"&amp;$B$1&amp;";Total Entity#"&amp;$A$9&amp;";Fund#"&amp;$B$9&amp;";Chart1#"&amp;$F$9&amp;";Chart2#"&amp;$G$9&amp;";Time_Series#"&amp;$I$1&amp;"")</f>
        <v>#NEED_REFRESH</v>
      </c>
      <c r="P15" s="481" t="str">
        <f>[1]!HsGetValue("EssbaseCluster-1_CalRptg_CalRptg","Account#"&amp;$A15&amp;";Period#"&amp;P$12&amp;";Year#"&amp;P$11&amp;";Scenario#"&amp;$C$1&amp;";Version#"&amp;$B$1&amp;";Total Entity#"&amp;$A$9&amp;";Fund#"&amp;$B$9&amp;";Chart1#"&amp;$F$9&amp;";Chart2#"&amp;$G$9&amp;";Time_Series#"&amp;$I$1&amp;"")</f>
        <v>#NEED_REFRESH</v>
      </c>
      <c r="Q15" s="481" t="str">
        <f>[1]!HsGetValue("EssbaseCluster-1_CalRptg_CalRptg","Account#"&amp;$A15&amp;";Period#"&amp;Q$12&amp;";Year#"&amp;Q$11&amp;";Scenario#"&amp;$C$1&amp;";Version#"&amp;$B$1&amp;";Total Entity#"&amp;$A$9&amp;";Fund#"&amp;$B$9&amp;";Chart1#"&amp;$F$9&amp;";Chart2#"&amp;$G$9&amp;";Time_Series#"&amp;$I$1&amp;"")</f>
        <v>#NEED_REFRESH</v>
      </c>
      <c r="R15" s="481" t="str">
        <f>[1]!HsGetValue("EssbaseCluster-1_CalRptg_CalRptg","Account#"&amp;$A15&amp;";Period#"&amp;R$12&amp;";Year#"&amp;R$11&amp;";Scenario#"&amp;$C$1&amp;";Version#"&amp;$B$1&amp;";Total Entity#"&amp;$A$9&amp;";Fund#"&amp;$B$9&amp;";Chart1#"&amp;$F$9&amp;";Chart2#"&amp;$G$9&amp;";Time_Series#"&amp;$I$1&amp;"")</f>
        <v>#NEED_REFRESH</v>
      </c>
    </row>
    <row r="16" spans="1:18">
      <c r="A16" s="465" t="s">
        <v>303</v>
      </c>
      <c r="B16" s="481" t="str">
        <f>[1]!HsGetValue("EssbaseCluster-1_CalRptg_CalRptg","Account#"&amp;$A16&amp;";Period#"&amp;B$12&amp;";Year#"&amp;B$11&amp;";Scenario#"&amp;$C$1&amp;";Version#"&amp;$B$1&amp;";Total Entity#"&amp;$A$9&amp;";Fund#"&amp;$B$9&amp;";Chart1#"&amp;$F$9&amp;";Chart2#"&amp;$G$9&amp;";Time_Series#"&amp;$I$1&amp;"")</f>
        <v>#NEED_REFRESH</v>
      </c>
      <c r="C16" s="481" t="str">
        <f>[1]!HsGetValue("EssbaseCluster-1_CalRptg_CalRptg","Account#"&amp;$A16&amp;";Period#"&amp;C$12&amp;";Year#"&amp;C$11&amp;";Scenario#"&amp;$C$1&amp;";Version#"&amp;$B$1&amp;";Total Entity#"&amp;$A$9&amp;";Fund#"&amp;$B$9&amp;";Chart1#"&amp;$F$9&amp;";Chart2#"&amp;$G$9&amp;";Time_Series#"&amp;$I$1&amp;"")</f>
        <v>#NEED_REFRESH</v>
      </c>
      <c r="D16" s="481" t="str">
        <f>[1]!HsGetValue("EssbaseCluster-1_CalRptg_CalRptg","Account#"&amp;$A16&amp;";Period#"&amp;D$12&amp;";Year#"&amp;D$11&amp;";Scenario#"&amp;$C$1&amp;";Version#"&amp;$B$1&amp;";Total Entity#"&amp;$A$9&amp;";Fund#"&amp;$B$9&amp;";Chart1#"&amp;$F$9&amp;";Chart2#"&amp;$G$9&amp;";Time_Series#"&amp;$I$1&amp;"")</f>
        <v>#NEED_REFRESH</v>
      </c>
      <c r="E16" s="481" t="str">
        <f>[1]!HsGetValue("EssbaseCluster-1_CalRptg_CalRptg","Account#"&amp;$A16&amp;";Period#"&amp;E$12&amp;";Year#"&amp;E$11&amp;";Scenario#"&amp;$C$1&amp;";Version#"&amp;$B$1&amp;";Total Entity#"&amp;$A$9&amp;";Fund#"&amp;$B$9&amp;";Chart1#"&amp;$F$9&amp;";Chart2#"&amp;$G$9&amp;";Time_Series#"&amp;$I$1&amp;"")</f>
        <v>#NEED_REFRESH</v>
      </c>
      <c r="F16" s="481" t="str">
        <f>[1]!HsGetValue("EssbaseCluster-1_CalRptg_CalRptg","Account#"&amp;$A16&amp;";Period#"&amp;F$12&amp;";Year#"&amp;F$11&amp;";Scenario#"&amp;$C$1&amp;";Version#"&amp;$B$1&amp;";Total Entity#"&amp;$A$9&amp;";Fund#"&amp;$B$9&amp;";Chart1#"&amp;$F$9&amp;";Chart2#"&amp;$G$9&amp;";Time_Series#"&amp;$I$1&amp;"")</f>
        <v>#NEED_REFRESH</v>
      </c>
      <c r="G16" s="481" t="str">
        <f>[1]!HsGetValue("EssbaseCluster-1_CalRptg_CalRptg","Account#"&amp;$A16&amp;";Period#"&amp;G$12&amp;";Year#"&amp;G$11&amp;";Scenario#"&amp;$C$1&amp;";Version#"&amp;$B$1&amp;";Total Entity#"&amp;$A$9&amp;";Fund#"&amp;$B$9&amp;";Chart1#"&amp;$F$9&amp;";Chart2#"&amp;$G$9&amp;";Time_Series#"&amp;$I$1&amp;"")</f>
        <v>#NEED_REFRESH</v>
      </c>
      <c r="H16" s="481" t="str">
        <f>[1]!HsGetValue("EssbaseCluster-1_CalRptg_CalRptg","Account#"&amp;$A16&amp;";Period#"&amp;H$12&amp;";Year#"&amp;H$11&amp;";Scenario#"&amp;$C$1&amp;";Version#"&amp;$B$1&amp;";Total Entity#"&amp;$A$9&amp;";Fund#"&amp;$B$9&amp;";Chart1#"&amp;$F$9&amp;";Chart2#"&amp;$G$9&amp;";Time_Series#"&amp;$I$1&amp;"")</f>
        <v>#NEED_REFRESH</v>
      </c>
      <c r="I16" s="481" t="str">
        <f>[1]!HsGetValue("EssbaseCluster-1_CalRptg_CalRptg","Account#"&amp;$A16&amp;";Period#"&amp;I$12&amp;";Year#"&amp;I$11&amp;";Scenario#"&amp;$C$1&amp;";Version#"&amp;$B$1&amp;";Total Entity#"&amp;$A$9&amp;";Fund#"&amp;$B$9&amp;";Chart1#"&amp;$F$9&amp;";Chart2#"&amp;$G$9&amp;";Time_Series#"&amp;$I$1&amp;"")</f>
        <v>#NEED_REFRESH</v>
      </c>
      <c r="J16" s="481" t="str">
        <f>[1]!HsGetValue("EssbaseCluster-1_CalRptg_CalRptg","Account#"&amp;$A16&amp;";Period#"&amp;J$12&amp;";Year#"&amp;J$11&amp;";Scenario#"&amp;$C$1&amp;";Version#"&amp;$B$1&amp;";Total Entity#"&amp;$A$9&amp;";Fund#"&amp;$B$9&amp;";Chart1#"&amp;$F$9&amp;";Chart2#"&amp;$G$9&amp;";Time_Series#"&amp;$I$1&amp;"")</f>
        <v>#NEED_REFRESH</v>
      </c>
      <c r="K16" s="481" t="str">
        <f>[1]!HsGetValue("EssbaseCluster-1_CalRptg_CalRptg","Account#"&amp;$A16&amp;";Period#"&amp;K$12&amp;";Year#"&amp;K$11&amp;";Scenario#"&amp;$C$1&amp;";Version#"&amp;$B$1&amp;";Total Entity#"&amp;$A$9&amp;";Fund#"&amp;$B$9&amp;";Chart1#"&amp;$F$9&amp;";Chart2#"&amp;$G$9&amp;";Time_Series#"&amp;$I$1&amp;"")</f>
        <v>#NEED_REFRESH</v>
      </c>
      <c r="L16" s="481" t="str">
        <f>[1]!HsGetValue("EssbaseCluster-1_CalRptg_CalRptg","Account#"&amp;$A16&amp;";Period#"&amp;L$12&amp;";Year#"&amp;L$11&amp;";Scenario#"&amp;$C$1&amp;";Version#"&amp;$B$1&amp;";Total Entity#"&amp;$A$9&amp;";Fund#"&amp;$B$9&amp;";Chart1#"&amp;$F$9&amp;";Chart2#"&amp;$G$9&amp;";Time_Series#"&amp;$I$1&amp;"")</f>
        <v>#NEED_REFRESH</v>
      </c>
      <c r="M16" s="481" t="str">
        <f>[1]!HsGetValue("EssbaseCluster-1_CalRptg_CalRptg","Account#"&amp;$A16&amp;";Period#"&amp;M$12&amp;";Year#"&amp;M$11&amp;";Scenario#"&amp;$C$1&amp;";Version#"&amp;$B$1&amp;";Total Entity#"&amp;$A$9&amp;";Fund#"&amp;$B$9&amp;";Chart1#"&amp;$F$9&amp;";Chart2#"&amp;$G$9&amp;";Time_Series#"&amp;$I$1&amp;"")</f>
        <v>#NEED_REFRESH</v>
      </c>
      <c r="N16" s="481" t="str">
        <f>[1]!HsGetValue("EssbaseCluster-1_CalRptg_CalRptg","Account#"&amp;$A16&amp;";Period#"&amp;N$12&amp;";Year#"&amp;N$11&amp;";Scenario#"&amp;$C$1&amp;";Version#"&amp;$B$1&amp;";Total Entity#"&amp;$A$9&amp;";Fund#"&amp;$B$9&amp;";Chart1#"&amp;$F$9&amp;";Chart2#"&amp;$G$9&amp;";Time_Series#"&amp;$I$1&amp;"")</f>
        <v>#NEED_REFRESH</v>
      </c>
      <c r="O16" s="481" t="str">
        <f>[1]!HsGetValue("EssbaseCluster-1_CalRptg_CalRptg","Account#"&amp;$A16&amp;";Period#"&amp;O$12&amp;";Year#"&amp;O$11&amp;";Scenario#"&amp;$C$1&amp;";Version#"&amp;$B$1&amp;";Total Entity#"&amp;$A$9&amp;";Fund#"&amp;$B$9&amp;";Chart1#"&amp;$F$9&amp;";Chart2#"&amp;$G$9&amp;";Time_Series#"&amp;$I$1&amp;"")</f>
        <v>#NEED_REFRESH</v>
      </c>
      <c r="P16" s="481" t="str">
        <f>[1]!HsGetValue("EssbaseCluster-1_CalRptg_CalRptg","Account#"&amp;$A16&amp;";Period#"&amp;P$12&amp;";Year#"&amp;P$11&amp;";Scenario#"&amp;$C$1&amp;";Version#"&amp;$B$1&amp;";Total Entity#"&amp;$A$9&amp;";Fund#"&amp;$B$9&amp;";Chart1#"&amp;$F$9&amp;";Chart2#"&amp;$G$9&amp;";Time_Series#"&amp;$I$1&amp;"")</f>
        <v>#NEED_REFRESH</v>
      </c>
      <c r="Q16" s="481" t="str">
        <f>[1]!HsGetValue("EssbaseCluster-1_CalRptg_CalRptg","Account#"&amp;$A16&amp;";Period#"&amp;Q$12&amp;";Year#"&amp;Q$11&amp;";Scenario#"&amp;$C$1&amp;";Version#"&amp;$B$1&amp;";Total Entity#"&amp;$A$9&amp;";Fund#"&amp;$B$9&amp;";Chart1#"&amp;$F$9&amp;";Chart2#"&amp;$G$9&amp;";Time_Series#"&amp;$I$1&amp;"")</f>
        <v>#NEED_REFRESH</v>
      </c>
      <c r="R16" s="481" t="str">
        <f>[1]!HsGetValue("EssbaseCluster-1_CalRptg_CalRptg","Account#"&amp;$A16&amp;";Period#"&amp;R$12&amp;";Year#"&amp;R$11&amp;";Scenario#"&amp;$C$1&amp;";Version#"&amp;$B$1&amp;";Total Entity#"&amp;$A$9&amp;";Fund#"&amp;$B$9&amp;";Chart1#"&amp;$F$9&amp;";Chart2#"&amp;$G$9&amp;";Time_Series#"&amp;$I$1&amp;"")</f>
        <v>#NEED_REFRESH</v>
      </c>
    </row>
    <row r="17" spans="1:18">
      <c r="A17" s="465" t="s">
        <v>306</v>
      </c>
      <c r="B17" s="481" t="str">
        <f>[1]!HsGetValue("EssbaseCluster-1_CalRptg_CalRptg","Account#"&amp;$A17&amp;";Period#"&amp;B$12&amp;";Year#"&amp;B$11&amp;";Scenario#"&amp;$C$1&amp;";Version#"&amp;$B$1&amp;";Total Entity#"&amp;$A$9&amp;";Fund#"&amp;$B$9&amp;";Chart1#"&amp;$F$9&amp;";Chart2#"&amp;$G$9&amp;";Time_Series#"&amp;$I$1&amp;"")</f>
        <v>#NEED_REFRESH</v>
      </c>
      <c r="C17" s="481" t="str">
        <f>[1]!HsGetValue("EssbaseCluster-1_CalRptg_CalRptg","Account#"&amp;$A17&amp;";Period#"&amp;C$12&amp;";Year#"&amp;C$11&amp;";Scenario#"&amp;$C$1&amp;";Version#"&amp;$B$1&amp;";Total Entity#"&amp;$A$9&amp;";Fund#"&amp;$B$9&amp;";Chart1#"&amp;$F$9&amp;";Chart2#"&amp;$G$9&amp;";Time_Series#"&amp;$I$1&amp;"")</f>
        <v>#NEED_REFRESH</v>
      </c>
      <c r="D17" s="481" t="str">
        <f>[1]!HsGetValue("EssbaseCluster-1_CalRptg_CalRptg","Account#"&amp;$A17&amp;";Period#"&amp;D$12&amp;";Year#"&amp;D$11&amp;";Scenario#"&amp;$C$1&amp;";Version#"&amp;$B$1&amp;";Total Entity#"&amp;$A$9&amp;";Fund#"&amp;$B$9&amp;";Chart1#"&amp;$F$9&amp;";Chart2#"&amp;$G$9&amp;";Time_Series#"&amp;$I$1&amp;"")</f>
        <v>#NEED_REFRESH</v>
      </c>
      <c r="E17" s="481" t="str">
        <f>[1]!HsGetValue("EssbaseCluster-1_CalRptg_CalRptg","Account#"&amp;$A17&amp;";Period#"&amp;E$12&amp;";Year#"&amp;E$11&amp;";Scenario#"&amp;$C$1&amp;";Version#"&amp;$B$1&amp;";Total Entity#"&amp;$A$9&amp;";Fund#"&amp;$B$9&amp;";Chart1#"&amp;$F$9&amp;";Chart2#"&amp;$G$9&amp;";Time_Series#"&amp;$I$1&amp;"")</f>
        <v>#NEED_REFRESH</v>
      </c>
      <c r="F17" s="481" t="str">
        <f>[1]!HsGetValue("EssbaseCluster-1_CalRptg_CalRptg","Account#"&amp;$A17&amp;";Period#"&amp;F$12&amp;";Year#"&amp;F$11&amp;";Scenario#"&amp;$C$1&amp;";Version#"&amp;$B$1&amp;";Total Entity#"&amp;$A$9&amp;";Fund#"&amp;$B$9&amp;";Chart1#"&amp;$F$9&amp;";Chart2#"&amp;$G$9&amp;";Time_Series#"&amp;$I$1&amp;"")</f>
        <v>#NEED_REFRESH</v>
      </c>
      <c r="G17" s="481" t="str">
        <f>[1]!HsGetValue("EssbaseCluster-1_CalRptg_CalRptg","Account#"&amp;$A17&amp;";Period#"&amp;G$12&amp;";Year#"&amp;G$11&amp;";Scenario#"&amp;$C$1&amp;";Version#"&amp;$B$1&amp;";Total Entity#"&amp;$A$9&amp;";Fund#"&amp;$B$9&amp;";Chart1#"&amp;$F$9&amp;";Chart2#"&amp;$G$9&amp;";Time_Series#"&amp;$I$1&amp;"")</f>
        <v>#NEED_REFRESH</v>
      </c>
      <c r="H17" s="481" t="str">
        <f>[1]!HsGetValue("EssbaseCluster-1_CalRptg_CalRptg","Account#"&amp;$A17&amp;";Period#"&amp;H$12&amp;";Year#"&amp;H$11&amp;";Scenario#"&amp;$C$1&amp;";Version#"&amp;$B$1&amp;";Total Entity#"&amp;$A$9&amp;";Fund#"&amp;$B$9&amp;";Chart1#"&amp;$F$9&amp;";Chart2#"&amp;$G$9&amp;";Time_Series#"&amp;$I$1&amp;"")</f>
        <v>#NEED_REFRESH</v>
      </c>
      <c r="I17" s="481" t="str">
        <f>[1]!HsGetValue("EssbaseCluster-1_CalRptg_CalRptg","Account#"&amp;$A17&amp;";Period#"&amp;I$12&amp;";Year#"&amp;I$11&amp;";Scenario#"&amp;$C$1&amp;";Version#"&amp;$B$1&amp;";Total Entity#"&amp;$A$9&amp;";Fund#"&amp;$B$9&amp;";Chart1#"&amp;$F$9&amp;";Chart2#"&amp;$G$9&amp;";Time_Series#"&amp;$I$1&amp;"")</f>
        <v>#NEED_REFRESH</v>
      </c>
      <c r="J17" s="481" t="str">
        <f>[1]!HsGetValue("EssbaseCluster-1_CalRptg_CalRptg","Account#"&amp;$A17&amp;";Period#"&amp;J$12&amp;";Year#"&amp;J$11&amp;";Scenario#"&amp;$C$1&amp;";Version#"&amp;$B$1&amp;";Total Entity#"&amp;$A$9&amp;";Fund#"&amp;$B$9&amp;";Chart1#"&amp;$F$9&amp;";Chart2#"&amp;$G$9&amp;";Time_Series#"&amp;$I$1&amp;"")</f>
        <v>#NEED_REFRESH</v>
      </c>
      <c r="K17" s="481" t="str">
        <f>[1]!HsGetValue("EssbaseCluster-1_CalRptg_CalRptg","Account#"&amp;$A17&amp;";Period#"&amp;K$12&amp;";Year#"&amp;K$11&amp;";Scenario#"&amp;$C$1&amp;";Version#"&amp;$B$1&amp;";Total Entity#"&amp;$A$9&amp;";Fund#"&amp;$B$9&amp;";Chart1#"&amp;$F$9&amp;";Chart2#"&amp;$G$9&amp;";Time_Series#"&amp;$I$1&amp;"")</f>
        <v>#NEED_REFRESH</v>
      </c>
      <c r="L17" s="481" t="str">
        <f>[1]!HsGetValue("EssbaseCluster-1_CalRptg_CalRptg","Account#"&amp;$A17&amp;";Period#"&amp;L$12&amp;";Year#"&amp;L$11&amp;";Scenario#"&amp;$C$1&amp;";Version#"&amp;$B$1&amp;";Total Entity#"&amp;$A$9&amp;";Fund#"&amp;$B$9&amp;";Chart1#"&amp;$F$9&amp;";Chart2#"&amp;$G$9&amp;";Time_Series#"&amp;$I$1&amp;"")</f>
        <v>#NEED_REFRESH</v>
      </c>
      <c r="M17" s="481" t="str">
        <f>[1]!HsGetValue("EssbaseCluster-1_CalRptg_CalRptg","Account#"&amp;$A17&amp;";Period#"&amp;M$12&amp;";Year#"&amp;M$11&amp;";Scenario#"&amp;$C$1&amp;";Version#"&amp;$B$1&amp;";Total Entity#"&amp;$A$9&amp;";Fund#"&amp;$B$9&amp;";Chart1#"&amp;$F$9&amp;";Chart2#"&amp;$G$9&amp;";Time_Series#"&amp;$I$1&amp;"")</f>
        <v>#NEED_REFRESH</v>
      </c>
      <c r="N17" s="481" t="str">
        <f>[1]!HsGetValue("EssbaseCluster-1_CalRptg_CalRptg","Account#"&amp;$A17&amp;";Period#"&amp;N$12&amp;";Year#"&amp;N$11&amp;";Scenario#"&amp;$C$1&amp;";Version#"&amp;$B$1&amp;";Total Entity#"&amp;$A$9&amp;";Fund#"&amp;$B$9&amp;";Chart1#"&amp;$F$9&amp;";Chart2#"&amp;$G$9&amp;";Time_Series#"&amp;$I$1&amp;"")</f>
        <v>#NEED_REFRESH</v>
      </c>
      <c r="O17" s="481" t="str">
        <f>[1]!HsGetValue("EssbaseCluster-1_CalRptg_CalRptg","Account#"&amp;$A17&amp;";Period#"&amp;O$12&amp;";Year#"&amp;O$11&amp;";Scenario#"&amp;$C$1&amp;";Version#"&amp;$B$1&amp;";Total Entity#"&amp;$A$9&amp;";Fund#"&amp;$B$9&amp;";Chart1#"&amp;$F$9&amp;";Chart2#"&amp;$G$9&amp;";Time_Series#"&amp;$I$1&amp;"")</f>
        <v>#NEED_REFRESH</v>
      </c>
      <c r="P17" s="481" t="str">
        <f>[1]!HsGetValue("EssbaseCluster-1_CalRptg_CalRptg","Account#"&amp;$A17&amp;";Period#"&amp;P$12&amp;";Year#"&amp;P$11&amp;";Scenario#"&amp;$C$1&amp;";Version#"&amp;$B$1&amp;";Total Entity#"&amp;$A$9&amp;";Fund#"&amp;$B$9&amp;";Chart1#"&amp;$F$9&amp;";Chart2#"&amp;$G$9&amp;";Time_Series#"&amp;$I$1&amp;"")</f>
        <v>#NEED_REFRESH</v>
      </c>
      <c r="Q17" s="481" t="str">
        <f>[1]!HsGetValue("EssbaseCluster-1_CalRptg_CalRptg","Account#"&amp;$A17&amp;";Period#"&amp;Q$12&amp;";Year#"&amp;Q$11&amp;";Scenario#"&amp;$C$1&amp;";Version#"&amp;$B$1&amp;";Total Entity#"&amp;$A$9&amp;";Fund#"&amp;$B$9&amp;";Chart1#"&amp;$F$9&amp;";Chart2#"&amp;$G$9&amp;";Time_Series#"&amp;$I$1&amp;"")</f>
        <v>#NEED_REFRESH</v>
      </c>
      <c r="R17" s="481" t="str">
        <f>[1]!HsGetValue("EssbaseCluster-1_CalRptg_CalRptg","Account#"&amp;$A17&amp;";Period#"&amp;R$12&amp;";Year#"&amp;R$11&amp;";Scenario#"&amp;$C$1&amp;";Version#"&amp;$B$1&amp;";Total Entity#"&amp;$A$9&amp;";Fund#"&amp;$B$9&amp;";Chart1#"&amp;$F$9&amp;";Chart2#"&amp;$G$9&amp;";Time_Series#"&amp;$I$1&amp;"")</f>
        <v>#NEED_REFRESH</v>
      </c>
    </row>
    <row r="18" spans="1:18">
      <c r="A18" s="470" t="s">
        <v>307</v>
      </c>
      <c r="B18" s="481" t="str">
        <f>[1]!HsGetValue("EssbaseCluster-1_CalRptg_CalRptg","Account#"&amp;$A18&amp;";Period#"&amp;B$12&amp;";Year#"&amp;B$11&amp;";Scenario#"&amp;$C$1&amp;";Version#"&amp;$B$1&amp;";Total Entity#"&amp;$A$9&amp;";Fund#"&amp;$B$9&amp;";Chart1#"&amp;$F$9&amp;";Chart2#"&amp;$G$9&amp;";Time_Series#"&amp;$I$1&amp;"")</f>
        <v>#NEED_REFRESH</v>
      </c>
      <c r="C18" s="481" t="str">
        <f>[1]!HsGetValue("EssbaseCluster-1_CalRptg_CalRptg","Account#"&amp;$A18&amp;";Period#"&amp;C$12&amp;";Year#"&amp;C$11&amp;";Scenario#"&amp;$C$1&amp;";Version#"&amp;$B$1&amp;";Total Entity#"&amp;$A$9&amp;";Fund#"&amp;$B$9&amp;";Chart1#"&amp;$F$9&amp;";Chart2#"&amp;$G$9&amp;";Time_Series#"&amp;$I$1&amp;"")</f>
        <v>#NEED_REFRESH</v>
      </c>
      <c r="D18" s="481" t="str">
        <f>[1]!HsGetValue("EssbaseCluster-1_CalRptg_CalRptg","Account#"&amp;$A18&amp;";Period#"&amp;D$12&amp;";Year#"&amp;D$11&amp;";Scenario#"&amp;$C$1&amp;";Version#"&amp;$B$1&amp;";Total Entity#"&amp;$A$9&amp;";Fund#"&amp;$B$9&amp;";Chart1#"&amp;$F$9&amp;";Chart2#"&amp;$G$9&amp;";Time_Series#"&amp;$I$1&amp;"")</f>
        <v>#NEED_REFRESH</v>
      </c>
      <c r="E18" s="481" t="str">
        <f>[1]!HsGetValue("EssbaseCluster-1_CalRptg_CalRptg","Account#"&amp;$A18&amp;";Period#"&amp;E$12&amp;";Year#"&amp;E$11&amp;";Scenario#"&amp;$C$1&amp;";Version#"&amp;$B$1&amp;";Total Entity#"&amp;$A$9&amp;";Fund#"&amp;$B$9&amp;";Chart1#"&amp;$F$9&amp;";Chart2#"&amp;$G$9&amp;";Time_Series#"&amp;$I$1&amp;"")</f>
        <v>#NEED_REFRESH</v>
      </c>
      <c r="F18" s="481" t="str">
        <f>[1]!HsGetValue("EssbaseCluster-1_CalRptg_CalRptg","Account#"&amp;$A18&amp;";Period#"&amp;F$12&amp;";Year#"&amp;F$11&amp;";Scenario#"&amp;$C$1&amp;";Version#"&amp;$B$1&amp;";Total Entity#"&amp;$A$9&amp;";Fund#"&amp;$B$9&amp;";Chart1#"&amp;$F$9&amp;";Chart2#"&amp;$G$9&amp;";Time_Series#"&amp;$I$1&amp;"")</f>
        <v>#NEED_REFRESH</v>
      </c>
      <c r="G18" s="481" t="str">
        <f>[1]!HsGetValue("EssbaseCluster-1_CalRptg_CalRptg","Account#"&amp;$A18&amp;";Period#"&amp;G$12&amp;";Year#"&amp;G$11&amp;";Scenario#"&amp;$C$1&amp;";Version#"&amp;$B$1&amp;";Total Entity#"&amp;$A$9&amp;";Fund#"&amp;$B$9&amp;";Chart1#"&amp;$F$9&amp;";Chart2#"&amp;$G$9&amp;";Time_Series#"&amp;$I$1&amp;"")</f>
        <v>#NEED_REFRESH</v>
      </c>
      <c r="H18" s="481" t="str">
        <f>[1]!HsGetValue("EssbaseCluster-1_CalRptg_CalRptg","Account#"&amp;$A18&amp;";Period#"&amp;H$12&amp;";Year#"&amp;H$11&amp;";Scenario#"&amp;$C$1&amp;";Version#"&amp;$B$1&amp;";Total Entity#"&amp;$A$9&amp;";Fund#"&amp;$B$9&amp;";Chart1#"&amp;$F$9&amp;";Chart2#"&amp;$G$9&amp;";Time_Series#"&amp;$I$1&amp;"")</f>
        <v>#NEED_REFRESH</v>
      </c>
      <c r="I18" s="481" t="str">
        <f>[1]!HsGetValue("EssbaseCluster-1_CalRptg_CalRptg","Account#"&amp;$A18&amp;";Period#"&amp;I$12&amp;";Year#"&amp;I$11&amp;";Scenario#"&amp;$C$1&amp;";Version#"&amp;$B$1&amp;";Total Entity#"&amp;$A$9&amp;";Fund#"&amp;$B$9&amp;";Chart1#"&amp;$F$9&amp;";Chart2#"&amp;$G$9&amp;";Time_Series#"&amp;$I$1&amp;"")</f>
        <v>#NEED_REFRESH</v>
      </c>
      <c r="J18" s="481" t="str">
        <f>[1]!HsGetValue("EssbaseCluster-1_CalRptg_CalRptg","Account#"&amp;$A18&amp;";Period#"&amp;J$12&amp;";Year#"&amp;J$11&amp;";Scenario#"&amp;$C$1&amp;";Version#"&amp;$B$1&amp;";Total Entity#"&amp;$A$9&amp;";Fund#"&amp;$B$9&amp;";Chart1#"&amp;$F$9&amp;";Chart2#"&amp;$G$9&amp;";Time_Series#"&amp;$I$1&amp;"")</f>
        <v>#NEED_REFRESH</v>
      </c>
      <c r="K18" s="481" t="str">
        <f>[1]!HsGetValue("EssbaseCluster-1_CalRptg_CalRptg","Account#"&amp;$A18&amp;";Period#"&amp;K$12&amp;";Year#"&amp;K$11&amp;";Scenario#"&amp;$C$1&amp;";Version#"&amp;$B$1&amp;";Total Entity#"&amp;$A$9&amp;";Fund#"&amp;$B$9&amp;";Chart1#"&amp;$F$9&amp;";Chart2#"&amp;$G$9&amp;";Time_Series#"&amp;$I$1&amp;"")</f>
        <v>#NEED_REFRESH</v>
      </c>
      <c r="L18" s="481" t="str">
        <f>[1]!HsGetValue("EssbaseCluster-1_CalRptg_CalRptg","Account#"&amp;$A18&amp;";Period#"&amp;L$12&amp;";Year#"&amp;L$11&amp;";Scenario#"&amp;$C$1&amp;";Version#"&amp;$B$1&amp;";Total Entity#"&amp;$A$9&amp;";Fund#"&amp;$B$9&amp;";Chart1#"&amp;$F$9&amp;";Chart2#"&amp;$G$9&amp;";Time_Series#"&amp;$I$1&amp;"")</f>
        <v>#NEED_REFRESH</v>
      </c>
      <c r="M18" s="481" t="str">
        <f>[1]!HsGetValue("EssbaseCluster-1_CalRptg_CalRptg","Account#"&amp;$A18&amp;";Period#"&amp;M$12&amp;";Year#"&amp;M$11&amp;";Scenario#"&amp;$C$1&amp;";Version#"&amp;$B$1&amp;";Total Entity#"&amp;$A$9&amp;";Fund#"&amp;$B$9&amp;";Chart1#"&amp;$F$9&amp;";Chart2#"&amp;$G$9&amp;";Time_Series#"&amp;$I$1&amp;"")</f>
        <v>#NEED_REFRESH</v>
      </c>
      <c r="N18" s="481" t="str">
        <f>[1]!HsGetValue("EssbaseCluster-1_CalRptg_CalRptg","Account#"&amp;$A18&amp;";Period#"&amp;N$12&amp;";Year#"&amp;N$11&amp;";Scenario#"&amp;$C$1&amp;";Version#"&amp;$B$1&amp;";Total Entity#"&amp;$A$9&amp;";Fund#"&amp;$B$9&amp;";Chart1#"&amp;$F$9&amp;";Chart2#"&amp;$G$9&amp;";Time_Series#"&amp;$I$1&amp;"")</f>
        <v>#NEED_REFRESH</v>
      </c>
      <c r="O18" s="481" t="str">
        <f>[1]!HsGetValue("EssbaseCluster-1_CalRptg_CalRptg","Account#"&amp;$A18&amp;";Period#"&amp;O$12&amp;";Year#"&amp;O$11&amp;";Scenario#"&amp;$C$1&amp;";Version#"&amp;$B$1&amp;";Total Entity#"&amp;$A$9&amp;";Fund#"&amp;$B$9&amp;";Chart1#"&amp;$F$9&amp;";Chart2#"&amp;$G$9&amp;";Time_Series#"&amp;$I$1&amp;"")</f>
        <v>#NEED_REFRESH</v>
      </c>
      <c r="P18" s="481" t="str">
        <f>[1]!HsGetValue("EssbaseCluster-1_CalRptg_CalRptg","Account#"&amp;$A18&amp;";Period#"&amp;P$12&amp;";Year#"&amp;P$11&amp;";Scenario#"&amp;$C$1&amp;";Version#"&amp;$B$1&amp;";Total Entity#"&amp;$A$9&amp;";Fund#"&amp;$B$9&amp;";Chart1#"&amp;$F$9&amp;";Chart2#"&amp;$G$9&amp;";Time_Series#"&amp;$I$1&amp;"")</f>
        <v>#NEED_REFRESH</v>
      </c>
      <c r="Q18" s="481" t="str">
        <f>[1]!HsGetValue("EssbaseCluster-1_CalRptg_CalRptg","Account#"&amp;$A18&amp;";Period#"&amp;Q$12&amp;";Year#"&amp;Q$11&amp;";Scenario#"&amp;$C$1&amp;";Version#"&amp;$B$1&amp;";Total Entity#"&amp;$A$9&amp;";Fund#"&amp;$B$9&amp;";Chart1#"&amp;$F$9&amp;";Chart2#"&amp;$G$9&amp;";Time_Series#"&amp;$I$1&amp;"")</f>
        <v>#NEED_REFRESH</v>
      </c>
      <c r="R18" s="481" t="str">
        <f>[1]!HsGetValue("EssbaseCluster-1_CalRptg_CalRptg","Account#"&amp;$A18&amp;";Period#"&amp;R$12&amp;";Year#"&amp;R$11&amp;";Scenario#"&amp;$C$1&amp;";Version#"&amp;$B$1&amp;";Total Entity#"&amp;$A$9&amp;";Fund#"&amp;$B$9&amp;";Chart1#"&amp;$F$9&amp;";Chart2#"&amp;$G$9&amp;";Time_Series#"&amp;$I$1&amp;"")</f>
        <v>#NEED_REFRESH</v>
      </c>
    </row>
    <row r="19" spans="1:18">
      <c r="A19" s="470" t="s">
        <v>308</v>
      </c>
      <c r="B19" s="481" t="str">
        <f>[1]!HsGetValue("EssbaseCluster-1_CalRptg_CalRptg","Account#"&amp;$A19&amp;";Period#"&amp;B$12&amp;";Year#"&amp;B$11&amp;";Scenario#"&amp;$C$1&amp;";Version#"&amp;$B$1&amp;";Total Entity#"&amp;$A$9&amp;";Fund#"&amp;$B$9&amp;";Chart1#"&amp;$F$9&amp;";Chart2#"&amp;$G$9&amp;";Time_Series#"&amp;$I$1&amp;"")</f>
        <v>#NEED_REFRESH</v>
      </c>
      <c r="C19" s="481" t="str">
        <f>[1]!HsGetValue("EssbaseCluster-1_CalRptg_CalRptg","Account#"&amp;$A19&amp;";Period#"&amp;C$12&amp;";Year#"&amp;C$11&amp;";Scenario#"&amp;$C$1&amp;";Version#"&amp;$B$1&amp;";Total Entity#"&amp;$A$9&amp;";Fund#"&amp;$B$9&amp;";Chart1#"&amp;$F$9&amp;";Chart2#"&amp;$G$9&amp;";Time_Series#"&amp;$I$1&amp;"")</f>
        <v>#NEED_REFRESH</v>
      </c>
      <c r="D19" s="481" t="str">
        <f>[1]!HsGetValue("EssbaseCluster-1_CalRptg_CalRptg","Account#"&amp;$A19&amp;";Period#"&amp;D$12&amp;";Year#"&amp;D$11&amp;";Scenario#"&amp;$C$1&amp;";Version#"&amp;$B$1&amp;";Total Entity#"&amp;$A$9&amp;";Fund#"&amp;$B$9&amp;";Chart1#"&amp;$F$9&amp;";Chart2#"&amp;$G$9&amp;";Time_Series#"&amp;$I$1&amp;"")</f>
        <v>#NEED_REFRESH</v>
      </c>
      <c r="E19" s="481" t="str">
        <f>[1]!HsGetValue("EssbaseCluster-1_CalRptg_CalRptg","Account#"&amp;$A19&amp;";Period#"&amp;E$12&amp;";Year#"&amp;E$11&amp;";Scenario#"&amp;$C$1&amp;";Version#"&amp;$B$1&amp;";Total Entity#"&amp;$A$9&amp;";Fund#"&amp;$B$9&amp;";Chart1#"&amp;$F$9&amp;";Chart2#"&amp;$G$9&amp;";Time_Series#"&amp;$I$1&amp;"")</f>
        <v>#NEED_REFRESH</v>
      </c>
      <c r="F19" s="481" t="str">
        <f>[1]!HsGetValue("EssbaseCluster-1_CalRptg_CalRptg","Account#"&amp;$A19&amp;";Period#"&amp;F$12&amp;";Year#"&amp;F$11&amp;";Scenario#"&amp;$C$1&amp;";Version#"&amp;$B$1&amp;";Total Entity#"&amp;$A$9&amp;";Fund#"&amp;$B$9&amp;";Chart1#"&amp;$F$9&amp;";Chart2#"&amp;$G$9&amp;";Time_Series#"&amp;$I$1&amp;"")</f>
        <v>#NEED_REFRESH</v>
      </c>
      <c r="G19" s="481" t="str">
        <f>[1]!HsGetValue("EssbaseCluster-1_CalRptg_CalRptg","Account#"&amp;$A19&amp;";Period#"&amp;G$12&amp;";Year#"&amp;G$11&amp;";Scenario#"&amp;$C$1&amp;";Version#"&amp;$B$1&amp;";Total Entity#"&amp;$A$9&amp;";Fund#"&amp;$B$9&amp;";Chart1#"&amp;$F$9&amp;";Chart2#"&amp;$G$9&amp;";Time_Series#"&amp;$I$1&amp;"")</f>
        <v>#NEED_REFRESH</v>
      </c>
      <c r="H19" s="481" t="str">
        <f>[1]!HsGetValue("EssbaseCluster-1_CalRptg_CalRptg","Account#"&amp;$A19&amp;";Period#"&amp;H$12&amp;";Year#"&amp;H$11&amp;";Scenario#"&amp;$C$1&amp;";Version#"&amp;$B$1&amp;";Total Entity#"&amp;$A$9&amp;";Fund#"&amp;$B$9&amp;";Chart1#"&amp;$F$9&amp;";Chart2#"&amp;$G$9&amp;";Time_Series#"&amp;$I$1&amp;"")</f>
        <v>#NEED_REFRESH</v>
      </c>
      <c r="I19" s="481" t="str">
        <f>[1]!HsGetValue("EssbaseCluster-1_CalRptg_CalRptg","Account#"&amp;$A19&amp;";Period#"&amp;I$12&amp;";Year#"&amp;I$11&amp;";Scenario#"&amp;$C$1&amp;";Version#"&amp;$B$1&amp;";Total Entity#"&amp;$A$9&amp;";Fund#"&amp;$B$9&amp;";Chart1#"&amp;$F$9&amp;";Chart2#"&amp;$G$9&amp;";Time_Series#"&amp;$I$1&amp;"")</f>
        <v>#NEED_REFRESH</v>
      </c>
      <c r="J19" s="481" t="str">
        <f>[1]!HsGetValue("EssbaseCluster-1_CalRptg_CalRptg","Account#"&amp;$A19&amp;";Period#"&amp;J$12&amp;";Year#"&amp;J$11&amp;";Scenario#"&amp;$C$1&amp;";Version#"&amp;$B$1&amp;";Total Entity#"&amp;$A$9&amp;";Fund#"&amp;$B$9&amp;";Chart1#"&amp;$F$9&amp;";Chart2#"&amp;$G$9&amp;";Time_Series#"&amp;$I$1&amp;"")</f>
        <v>#NEED_REFRESH</v>
      </c>
      <c r="K19" s="481" t="str">
        <f>[1]!HsGetValue("EssbaseCluster-1_CalRptg_CalRptg","Account#"&amp;$A19&amp;";Period#"&amp;K$12&amp;";Year#"&amp;K$11&amp;";Scenario#"&amp;$C$1&amp;";Version#"&amp;$B$1&amp;";Total Entity#"&amp;$A$9&amp;";Fund#"&amp;$B$9&amp;";Chart1#"&amp;$F$9&amp;";Chart2#"&amp;$G$9&amp;";Time_Series#"&amp;$I$1&amp;"")</f>
        <v>#NEED_REFRESH</v>
      </c>
      <c r="L19" s="481" t="str">
        <f>[1]!HsGetValue("EssbaseCluster-1_CalRptg_CalRptg","Account#"&amp;$A19&amp;";Period#"&amp;L$12&amp;";Year#"&amp;L$11&amp;";Scenario#"&amp;$C$1&amp;";Version#"&amp;$B$1&amp;";Total Entity#"&amp;$A$9&amp;";Fund#"&amp;$B$9&amp;";Chart1#"&amp;$F$9&amp;";Chart2#"&amp;$G$9&amp;";Time_Series#"&amp;$I$1&amp;"")</f>
        <v>#NEED_REFRESH</v>
      </c>
      <c r="M19" s="481" t="str">
        <f>[1]!HsGetValue("EssbaseCluster-1_CalRptg_CalRptg","Account#"&amp;$A19&amp;";Period#"&amp;M$12&amp;";Year#"&amp;M$11&amp;";Scenario#"&amp;$C$1&amp;";Version#"&amp;$B$1&amp;";Total Entity#"&amp;$A$9&amp;";Fund#"&amp;$B$9&amp;";Chart1#"&amp;$F$9&amp;";Chart2#"&amp;$G$9&amp;";Time_Series#"&amp;$I$1&amp;"")</f>
        <v>#NEED_REFRESH</v>
      </c>
      <c r="N19" s="481" t="str">
        <f>[1]!HsGetValue("EssbaseCluster-1_CalRptg_CalRptg","Account#"&amp;$A19&amp;";Period#"&amp;N$12&amp;";Year#"&amp;N$11&amp;";Scenario#"&amp;$C$1&amp;";Version#"&amp;$B$1&amp;";Total Entity#"&amp;$A$9&amp;";Fund#"&amp;$B$9&amp;";Chart1#"&amp;$F$9&amp;";Chart2#"&amp;$G$9&amp;";Time_Series#"&amp;$I$1&amp;"")</f>
        <v>#NEED_REFRESH</v>
      </c>
      <c r="O19" s="481" t="str">
        <f>[1]!HsGetValue("EssbaseCluster-1_CalRptg_CalRptg","Account#"&amp;$A19&amp;";Period#"&amp;O$12&amp;";Year#"&amp;O$11&amp;";Scenario#"&amp;$C$1&amp;";Version#"&amp;$B$1&amp;";Total Entity#"&amp;$A$9&amp;";Fund#"&amp;$B$9&amp;";Chart1#"&amp;$F$9&amp;";Chart2#"&amp;$G$9&amp;";Time_Series#"&amp;$I$1&amp;"")</f>
        <v>#NEED_REFRESH</v>
      </c>
      <c r="P19" s="481" t="str">
        <f>[1]!HsGetValue("EssbaseCluster-1_CalRptg_CalRptg","Account#"&amp;$A19&amp;";Period#"&amp;P$12&amp;";Year#"&amp;P$11&amp;";Scenario#"&amp;$C$1&amp;";Version#"&amp;$B$1&amp;";Total Entity#"&amp;$A$9&amp;";Fund#"&amp;$B$9&amp;";Chart1#"&amp;$F$9&amp;";Chart2#"&amp;$G$9&amp;";Time_Series#"&amp;$I$1&amp;"")</f>
        <v>#NEED_REFRESH</v>
      </c>
      <c r="Q19" s="481" t="str">
        <f>[1]!HsGetValue("EssbaseCluster-1_CalRptg_CalRptg","Account#"&amp;$A19&amp;";Period#"&amp;Q$12&amp;";Year#"&amp;Q$11&amp;";Scenario#"&amp;$C$1&amp;";Version#"&amp;$B$1&amp;";Total Entity#"&amp;$A$9&amp;";Fund#"&amp;$B$9&amp;";Chart1#"&amp;$F$9&amp;";Chart2#"&amp;$G$9&amp;";Time_Series#"&amp;$I$1&amp;"")</f>
        <v>#NEED_REFRESH</v>
      </c>
      <c r="R19" s="481" t="str">
        <f>[1]!HsGetValue("EssbaseCluster-1_CalRptg_CalRptg","Account#"&amp;$A19&amp;";Period#"&amp;R$12&amp;";Year#"&amp;R$11&amp;";Scenario#"&amp;$C$1&amp;";Version#"&amp;$B$1&amp;";Total Entity#"&amp;$A$9&amp;";Fund#"&amp;$B$9&amp;";Chart1#"&amp;$F$9&amp;";Chart2#"&amp;$G$9&amp;";Time_Series#"&amp;$I$1&amp;"")</f>
        <v>#NEED_REFRESH</v>
      </c>
    </row>
    <row r="20" spans="1:18">
      <c r="A20" s="470" t="s">
        <v>309</v>
      </c>
      <c r="B20" s="481" t="str">
        <f>[1]!HsGetValue("EssbaseCluster-1_CalRptg_CalRptg","Account#"&amp;$A20&amp;";Period#"&amp;B$12&amp;";Year#"&amp;B$11&amp;";Scenario#"&amp;$C$1&amp;";Version#"&amp;$B$1&amp;";Total Entity#"&amp;$A$9&amp;";Fund#"&amp;$B$9&amp;";Chart1#"&amp;$F$9&amp;";Chart2#"&amp;$G$9&amp;";Time_Series#"&amp;$I$1&amp;"")</f>
        <v>#NEED_REFRESH</v>
      </c>
      <c r="C20" s="481" t="str">
        <f>[1]!HsGetValue("EssbaseCluster-1_CalRptg_CalRptg","Account#"&amp;$A20&amp;";Period#"&amp;C$12&amp;";Year#"&amp;C$11&amp;";Scenario#"&amp;$C$1&amp;";Version#"&amp;$B$1&amp;";Total Entity#"&amp;$A$9&amp;";Fund#"&amp;$B$9&amp;";Chart1#"&amp;$F$9&amp;";Chart2#"&amp;$G$9&amp;";Time_Series#"&amp;$I$1&amp;"")</f>
        <v>#NEED_REFRESH</v>
      </c>
      <c r="D20" s="481" t="str">
        <f>[1]!HsGetValue("EssbaseCluster-1_CalRptg_CalRptg","Account#"&amp;$A20&amp;";Period#"&amp;D$12&amp;";Year#"&amp;D$11&amp;";Scenario#"&amp;$C$1&amp;";Version#"&amp;$B$1&amp;";Total Entity#"&amp;$A$9&amp;";Fund#"&amp;$B$9&amp;";Chart1#"&amp;$F$9&amp;";Chart2#"&amp;$G$9&amp;";Time_Series#"&amp;$I$1&amp;"")</f>
        <v>#NEED_REFRESH</v>
      </c>
      <c r="E20" s="481" t="str">
        <f>[1]!HsGetValue("EssbaseCluster-1_CalRptg_CalRptg","Account#"&amp;$A20&amp;";Period#"&amp;E$12&amp;";Year#"&amp;E$11&amp;";Scenario#"&amp;$C$1&amp;";Version#"&amp;$B$1&amp;";Total Entity#"&amp;$A$9&amp;";Fund#"&amp;$B$9&amp;";Chart1#"&amp;$F$9&amp;";Chart2#"&amp;$G$9&amp;";Time_Series#"&amp;$I$1&amp;"")</f>
        <v>#NEED_REFRESH</v>
      </c>
      <c r="F20" s="481" t="str">
        <f>[1]!HsGetValue("EssbaseCluster-1_CalRptg_CalRptg","Account#"&amp;$A20&amp;";Period#"&amp;F$12&amp;";Year#"&amp;F$11&amp;";Scenario#"&amp;$C$1&amp;";Version#"&amp;$B$1&amp;";Total Entity#"&amp;$A$9&amp;";Fund#"&amp;$B$9&amp;";Chart1#"&amp;$F$9&amp;";Chart2#"&amp;$G$9&amp;";Time_Series#"&amp;$I$1&amp;"")</f>
        <v>#NEED_REFRESH</v>
      </c>
      <c r="G20" s="481" t="str">
        <f>[1]!HsGetValue("EssbaseCluster-1_CalRptg_CalRptg","Account#"&amp;$A20&amp;";Period#"&amp;G$12&amp;";Year#"&amp;G$11&amp;";Scenario#"&amp;$C$1&amp;";Version#"&amp;$B$1&amp;";Total Entity#"&amp;$A$9&amp;";Fund#"&amp;$B$9&amp;";Chart1#"&amp;$F$9&amp;";Chart2#"&amp;$G$9&amp;";Time_Series#"&amp;$I$1&amp;"")</f>
        <v>#NEED_REFRESH</v>
      </c>
      <c r="H20" s="481" t="str">
        <f>[1]!HsGetValue("EssbaseCluster-1_CalRptg_CalRptg","Account#"&amp;$A20&amp;";Period#"&amp;H$12&amp;";Year#"&amp;H$11&amp;";Scenario#"&amp;$C$1&amp;";Version#"&amp;$B$1&amp;";Total Entity#"&amp;$A$9&amp;";Fund#"&amp;$B$9&amp;";Chart1#"&amp;$F$9&amp;";Chart2#"&amp;$G$9&amp;";Time_Series#"&amp;$I$1&amp;"")</f>
        <v>#NEED_REFRESH</v>
      </c>
      <c r="I20" s="481" t="str">
        <f>[1]!HsGetValue("EssbaseCluster-1_CalRptg_CalRptg","Account#"&amp;$A20&amp;";Period#"&amp;I$12&amp;";Year#"&amp;I$11&amp;";Scenario#"&amp;$C$1&amp;";Version#"&amp;$B$1&amp;";Total Entity#"&amp;$A$9&amp;";Fund#"&amp;$B$9&amp;";Chart1#"&amp;$F$9&amp;";Chart2#"&amp;$G$9&amp;";Time_Series#"&amp;$I$1&amp;"")</f>
        <v>#NEED_REFRESH</v>
      </c>
      <c r="J20" s="481" t="str">
        <f>[1]!HsGetValue("EssbaseCluster-1_CalRptg_CalRptg","Account#"&amp;$A20&amp;";Period#"&amp;J$12&amp;";Year#"&amp;J$11&amp;";Scenario#"&amp;$C$1&amp;";Version#"&amp;$B$1&amp;";Total Entity#"&amp;$A$9&amp;";Fund#"&amp;$B$9&amp;";Chart1#"&amp;$F$9&amp;";Chart2#"&amp;$G$9&amp;";Time_Series#"&amp;$I$1&amp;"")</f>
        <v>#NEED_REFRESH</v>
      </c>
      <c r="K20" s="481" t="str">
        <f>[1]!HsGetValue("EssbaseCluster-1_CalRptg_CalRptg","Account#"&amp;$A20&amp;";Period#"&amp;K$12&amp;";Year#"&amp;K$11&amp;";Scenario#"&amp;$C$1&amp;";Version#"&amp;$B$1&amp;";Total Entity#"&amp;$A$9&amp;";Fund#"&amp;$B$9&amp;";Chart1#"&amp;$F$9&amp;";Chart2#"&amp;$G$9&amp;";Time_Series#"&amp;$I$1&amp;"")</f>
        <v>#NEED_REFRESH</v>
      </c>
      <c r="L20" s="481" t="str">
        <f>[1]!HsGetValue("EssbaseCluster-1_CalRptg_CalRptg","Account#"&amp;$A20&amp;";Period#"&amp;L$12&amp;";Year#"&amp;L$11&amp;";Scenario#"&amp;$C$1&amp;";Version#"&amp;$B$1&amp;";Total Entity#"&amp;$A$9&amp;";Fund#"&amp;$B$9&amp;";Chart1#"&amp;$F$9&amp;";Chart2#"&amp;$G$9&amp;";Time_Series#"&amp;$I$1&amp;"")</f>
        <v>#NEED_REFRESH</v>
      </c>
      <c r="M20" s="481" t="str">
        <f>[1]!HsGetValue("EssbaseCluster-1_CalRptg_CalRptg","Account#"&amp;$A20&amp;";Period#"&amp;M$12&amp;";Year#"&amp;M$11&amp;";Scenario#"&amp;$C$1&amp;";Version#"&amp;$B$1&amp;";Total Entity#"&amp;$A$9&amp;";Fund#"&amp;$B$9&amp;";Chart1#"&amp;$F$9&amp;";Chart2#"&amp;$G$9&amp;";Time_Series#"&amp;$I$1&amp;"")</f>
        <v>#NEED_REFRESH</v>
      </c>
      <c r="N20" s="481" t="str">
        <f>[1]!HsGetValue("EssbaseCluster-1_CalRptg_CalRptg","Account#"&amp;$A20&amp;";Period#"&amp;N$12&amp;";Year#"&amp;N$11&amp;";Scenario#"&amp;$C$1&amp;";Version#"&amp;$B$1&amp;";Total Entity#"&amp;$A$9&amp;";Fund#"&amp;$B$9&amp;";Chart1#"&amp;$F$9&amp;";Chart2#"&amp;$G$9&amp;";Time_Series#"&amp;$I$1&amp;"")</f>
        <v>#NEED_REFRESH</v>
      </c>
      <c r="O20" s="481" t="str">
        <f>[1]!HsGetValue("EssbaseCluster-1_CalRptg_CalRptg","Account#"&amp;$A20&amp;";Period#"&amp;O$12&amp;";Year#"&amp;O$11&amp;";Scenario#"&amp;$C$1&amp;";Version#"&amp;$B$1&amp;";Total Entity#"&amp;$A$9&amp;";Fund#"&amp;$B$9&amp;";Chart1#"&amp;$F$9&amp;";Chart2#"&amp;$G$9&amp;";Time_Series#"&amp;$I$1&amp;"")</f>
        <v>#NEED_REFRESH</v>
      </c>
      <c r="P20" s="481" t="str">
        <f>[1]!HsGetValue("EssbaseCluster-1_CalRptg_CalRptg","Account#"&amp;$A20&amp;";Period#"&amp;P$12&amp;";Year#"&amp;P$11&amp;";Scenario#"&amp;$C$1&amp;";Version#"&amp;$B$1&amp;";Total Entity#"&amp;$A$9&amp;";Fund#"&amp;$B$9&amp;";Chart1#"&amp;$F$9&amp;";Chart2#"&amp;$G$9&amp;";Time_Series#"&amp;$I$1&amp;"")</f>
        <v>#NEED_REFRESH</v>
      </c>
      <c r="Q20" s="481" t="str">
        <f>[1]!HsGetValue("EssbaseCluster-1_CalRptg_CalRptg","Account#"&amp;$A20&amp;";Period#"&amp;Q$12&amp;";Year#"&amp;Q$11&amp;";Scenario#"&amp;$C$1&amp;";Version#"&amp;$B$1&amp;";Total Entity#"&amp;$A$9&amp;";Fund#"&amp;$B$9&amp;";Chart1#"&amp;$F$9&amp;";Chart2#"&amp;$G$9&amp;";Time_Series#"&amp;$I$1&amp;"")</f>
        <v>#NEED_REFRESH</v>
      </c>
      <c r="R20" s="481" t="str">
        <f>[1]!HsGetValue("EssbaseCluster-1_CalRptg_CalRptg","Account#"&amp;$A20&amp;";Period#"&amp;R$12&amp;";Year#"&amp;R$11&amp;";Scenario#"&amp;$C$1&amp;";Version#"&amp;$B$1&amp;";Total Entity#"&amp;$A$9&amp;";Fund#"&amp;$B$9&amp;";Chart1#"&amp;$F$9&amp;";Chart2#"&amp;$G$9&amp;";Time_Series#"&amp;$I$1&amp;"")</f>
        <v>#NEED_REFRESH</v>
      </c>
    </row>
    <row r="21" spans="1:18">
      <c r="A21" s="576" t="s">
        <v>393</v>
      </c>
      <c r="B21" s="481" t="str">
        <f>[1]!HsGetValue("EssbaseCluster-1_CalRptg_CalRptg","Account#"&amp;$A21&amp;";Period#"&amp;B$12&amp;";Year#"&amp;B$11&amp;";Scenario#"&amp;$C$1&amp;";Version#"&amp;$B$1&amp;";Total Entity#"&amp;$A$9&amp;";Fund#"&amp;$B$9&amp;";Chart1#"&amp;$F$9&amp;";Chart2#"&amp;$G$9&amp;";Time_Series#"&amp;$I$1&amp;"")</f>
        <v>#NEED_REFRESH</v>
      </c>
      <c r="C21" s="481" t="str">
        <f>[1]!HsGetValue("EssbaseCluster-1_CalRptg_CalRptg","Account#"&amp;$A21&amp;";Period#"&amp;C$12&amp;";Year#"&amp;C$11&amp;";Scenario#"&amp;$C$1&amp;";Version#"&amp;$B$1&amp;";Total Entity#"&amp;$A$9&amp;";Fund#"&amp;$B$9&amp;";Chart1#"&amp;$F$9&amp;";Chart2#"&amp;$G$9&amp;";Time_Series#"&amp;$I$1&amp;"")</f>
        <v>#NEED_REFRESH</v>
      </c>
      <c r="D21" s="481" t="str">
        <f>[1]!HsGetValue("EssbaseCluster-1_CalRptg_CalRptg","Account#"&amp;$A21&amp;";Period#"&amp;D$12&amp;";Year#"&amp;D$11&amp;";Scenario#"&amp;$C$1&amp;";Version#"&amp;$B$1&amp;";Total Entity#"&amp;$A$9&amp;";Fund#"&amp;$B$9&amp;";Chart1#"&amp;$F$9&amp;";Chart2#"&amp;$G$9&amp;";Time_Series#"&amp;$I$1&amp;"")</f>
        <v>#NEED_REFRESH</v>
      </c>
      <c r="E21" s="481" t="str">
        <f>[1]!HsGetValue("EssbaseCluster-1_CalRptg_CalRptg","Account#"&amp;$A21&amp;";Period#"&amp;E$12&amp;";Year#"&amp;E$11&amp;";Scenario#"&amp;$C$1&amp;";Version#"&amp;$B$1&amp;";Total Entity#"&amp;$A$9&amp;";Fund#"&amp;$B$9&amp;";Chart1#"&amp;$F$9&amp;";Chart2#"&amp;$G$9&amp;";Time_Series#"&amp;$I$1&amp;"")</f>
        <v>#NEED_REFRESH</v>
      </c>
      <c r="F21" s="481" t="str">
        <f>[1]!HsGetValue("EssbaseCluster-1_CalRptg_CalRptg","Account#"&amp;$A21&amp;";Period#"&amp;F$12&amp;";Year#"&amp;F$11&amp;";Scenario#"&amp;$C$1&amp;";Version#"&amp;$B$1&amp;";Total Entity#"&amp;$A$9&amp;";Fund#"&amp;$B$9&amp;";Chart1#"&amp;$F$9&amp;";Chart2#"&amp;$G$9&amp;";Time_Series#"&amp;$I$1&amp;"")</f>
        <v>#NEED_REFRESH</v>
      </c>
      <c r="G21" s="481" t="str">
        <f>[1]!HsGetValue("EssbaseCluster-1_CalRptg_CalRptg","Account#"&amp;$A21&amp;";Period#"&amp;G$12&amp;";Year#"&amp;G$11&amp;";Scenario#"&amp;$C$1&amp;";Version#"&amp;$B$1&amp;";Total Entity#"&amp;$A$9&amp;";Fund#"&amp;$B$9&amp;";Chart1#"&amp;$F$9&amp;";Chart2#"&amp;$G$9&amp;";Time_Series#"&amp;$I$1&amp;"")</f>
        <v>#NEED_REFRESH</v>
      </c>
      <c r="H21" s="481" t="str">
        <f>[1]!HsGetValue("EssbaseCluster-1_CalRptg_CalRptg","Account#"&amp;$A21&amp;";Period#"&amp;H$12&amp;";Year#"&amp;H$11&amp;";Scenario#"&amp;$C$1&amp;";Version#"&amp;$B$1&amp;";Total Entity#"&amp;$A$9&amp;";Fund#"&amp;$B$9&amp;";Chart1#"&amp;$F$9&amp;";Chart2#"&amp;$G$9&amp;";Time_Series#"&amp;$I$1&amp;"")</f>
        <v>#NEED_REFRESH</v>
      </c>
      <c r="I21" s="481" t="str">
        <f>[1]!HsGetValue("EssbaseCluster-1_CalRptg_CalRptg","Account#"&amp;$A21&amp;";Period#"&amp;I$12&amp;";Year#"&amp;I$11&amp;";Scenario#"&amp;$C$1&amp;";Version#"&amp;$B$1&amp;";Total Entity#"&amp;$A$9&amp;";Fund#"&amp;$B$9&amp;";Chart1#"&amp;$F$9&amp;";Chart2#"&amp;$G$9&amp;";Time_Series#"&amp;$I$1&amp;"")</f>
        <v>#NEED_REFRESH</v>
      </c>
      <c r="J21" s="481" t="str">
        <f>[1]!HsGetValue("EssbaseCluster-1_CalRptg_CalRptg","Account#"&amp;$A21&amp;";Period#"&amp;J$12&amp;";Year#"&amp;J$11&amp;";Scenario#"&amp;$C$1&amp;";Version#"&amp;$B$1&amp;";Total Entity#"&amp;$A$9&amp;";Fund#"&amp;$B$9&amp;";Chart1#"&amp;$F$9&amp;";Chart2#"&amp;$G$9&amp;";Time_Series#"&amp;$I$1&amp;"")</f>
        <v>#NEED_REFRESH</v>
      </c>
      <c r="K21" s="481" t="str">
        <f>[1]!HsGetValue("EssbaseCluster-1_CalRptg_CalRptg","Account#"&amp;$A21&amp;";Period#"&amp;K$12&amp;";Year#"&amp;K$11&amp;";Scenario#"&amp;$C$1&amp;";Version#"&amp;$B$1&amp;";Total Entity#"&amp;$A$9&amp;";Fund#"&amp;$B$9&amp;";Chart1#"&amp;$F$9&amp;";Chart2#"&amp;$G$9&amp;";Time_Series#"&amp;$I$1&amp;"")</f>
        <v>#NEED_REFRESH</v>
      </c>
      <c r="L21" s="481" t="str">
        <f>[1]!HsGetValue("EssbaseCluster-1_CalRptg_CalRptg","Account#"&amp;$A21&amp;";Period#"&amp;L$12&amp;";Year#"&amp;L$11&amp;";Scenario#"&amp;$C$1&amp;";Version#"&amp;$B$1&amp;";Total Entity#"&amp;$A$9&amp;";Fund#"&amp;$B$9&amp;";Chart1#"&amp;$F$9&amp;";Chart2#"&amp;$G$9&amp;";Time_Series#"&amp;$I$1&amp;"")</f>
        <v>#NEED_REFRESH</v>
      </c>
      <c r="M21" s="481" t="str">
        <f>[1]!HsGetValue("EssbaseCluster-1_CalRptg_CalRptg","Account#"&amp;$A21&amp;";Period#"&amp;M$12&amp;";Year#"&amp;M$11&amp;";Scenario#"&amp;$C$1&amp;";Version#"&amp;$B$1&amp;";Total Entity#"&amp;$A$9&amp;";Fund#"&amp;$B$9&amp;";Chart1#"&amp;$F$9&amp;";Chart2#"&amp;$G$9&amp;";Time_Series#"&amp;$I$1&amp;"")</f>
        <v>#NEED_REFRESH</v>
      </c>
      <c r="N21" s="481" t="str">
        <f>[1]!HsGetValue("EssbaseCluster-1_CalRptg_CalRptg","Account#"&amp;$A21&amp;";Period#"&amp;N$12&amp;";Year#"&amp;N$11&amp;";Scenario#"&amp;$C$1&amp;";Version#"&amp;$B$1&amp;";Total Entity#"&amp;$A$9&amp;";Fund#"&amp;$B$9&amp;";Chart1#"&amp;$F$9&amp;";Chart2#"&amp;$G$9&amp;";Time_Series#"&amp;$I$1&amp;"")</f>
        <v>#NEED_REFRESH</v>
      </c>
      <c r="O21" s="481" t="str">
        <f>[1]!HsGetValue("EssbaseCluster-1_CalRptg_CalRptg","Account#"&amp;$A21&amp;";Period#"&amp;O$12&amp;";Year#"&amp;O$11&amp;";Scenario#"&amp;$C$1&amp;";Version#"&amp;$B$1&amp;";Total Entity#"&amp;$A$9&amp;";Fund#"&amp;$B$9&amp;";Chart1#"&amp;$F$9&amp;";Chart2#"&amp;$G$9&amp;";Time_Series#"&amp;$I$1&amp;"")</f>
        <v>#NEED_REFRESH</v>
      </c>
      <c r="P21" s="481" t="str">
        <f>[1]!HsGetValue("EssbaseCluster-1_CalRptg_CalRptg","Account#"&amp;$A21&amp;";Period#"&amp;P$12&amp;";Year#"&amp;P$11&amp;";Scenario#"&amp;$C$1&amp;";Version#"&amp;$B$1&amp;";Total Entity#"&amp;$A$9&amp;";Fund#"&amp;$B$9&amp;";Chart1#"&amp;$F$9&amp;";Chart2#"&amp;$G$9&amp;";Time_Series#"&amp;$I$1&amp;"")</f>
        <v>#NEED_REFRESH</v>
      </c>
      <c r="Q21" s="481" t="str">
        <f>[1]!HsGetValue("EssbaseCluster-1_CalRptg_CalRptg","Account#"&amp;$A21&amp;";Period#"&amp;Q$12&amp;";Year#"&amp;Q$11&amp;";Scenario#"&amp;$C$1&amp;";Version#"&amp;$B$1&amp;";Total Entity#"&amp;$A$9&amp;";Fund#"&amp;$B$9&amp;";Chart1#"&amp;$F$9&amp;";Chart2#"&amp;$G$9&amp;";Time_Series#"&amp;$I$1&amp;"")</f>
        <v>#NEED_REFRESH</v>
      </c>
      <c r="R21" s="481" t="str">
        <f>[1]!HsGetValue("EssbaseCluster-1_CalRptg_CalRptg","Account#"&amp;$A21&amp;";Period#"&amp;R$12&amp;";Year#"&amp;R$11&amp;";Scenario#"&amp;$C$1&amp;";Version#"&amp;$B$1&amp;";Total Entity#"&amp;$A$9&amp;";Fund#"&amp;$B$9&amp;";Chart1#"&amp;$F$9&amp;";Chart2#"&amp;$G$9&amp;";Time_Series#"&amp;$I$1&amp;"")</f>
        <v>#NEED_REFRESH</v>
      </c>
    </row>
    <row r="22" spans="1:18">
      <c r="A22" s="577" t="s">
        <v>310</v>
      </c>
      <c r="B22" s="481" t="str">
        <f>[1]!HsGetValue("EssbaseCluster-1_CalRptg_CalRptg","Account#"&amp;$A22&amp;";Period#"&amp;B$12&amp;";Year#"&amp;B$11&amp;";Scenario#"&amp;$C$1&amp;";Version#"&amp;$B$1&amp;";Total Entity#"&amp;$A$9&amp;";Fund#"&amp;$B$9&amp;";Chart1#"&amp;$F$9&amp;";Chart2#"&amp;$G$9&amp;";Time_Series#"&amp;$I$1&amp;"")</f>
        <v>#NEED_REFRESH</v>
      </c>
      <c r="C22" s="481" t="str">
        <f>[1]!HsGetValue("EssbaseCluster-1_CalRptg_CalRptg","Account#"&amp;$A22&amp;";Period#"&amp;C$12&amp;";Year#"&amp;C$11&amp;";Scenario#"&amp;$C$1&amp;";Version#"&amp;$B$1&amp;";Total Entity#"&amp;$A$9&amp;";Fund#"&amp;$B$9&amp;";Chart1#"&amp;$F$9&amp;";Chart2#"&amp;$G$9&amp;";Time_Series#"&amp;$I$1&amp;"")</f>
        <v>#NEED_REFRESH</v>
      </c>
      <c r="D22" s="481" t="str">
        <f>[1]!HsGetValue("EssbaseCluster-1_CalRptg_CalRptg","Account#"&amp;$A22&amp;";Period#"&amp;D$12&amp;";Year#"&amp;D$11&amp;";Scenario#"&amp;$C$1&amp;";Version#"&amp;$B$1&amp;";Total Entity#"&amp;$A$9&amp;";Fund#"&amp;$B$9&amp;";Chart1#"&amp;$F$9&amp;";Chart2#"&amp;$G$9&amp;";Time_Series#"&amp;$I$1&amp;"")</f>
        <v>#NEED_REFRESH</v>
      </c>
      <c r="E22" s="481" t="str">
        <f>[1]!HsGetValue("EssbaseCluster-1_CalRptg_CalRptg","Account#"&amp;$A22&amp;";Period#"&amp;E$12&amp;";Year#"&amp;E$11&amp;";Scenario#"&amp;$C$1&amp;";Version#"&amp;$B$1&amp;";Total Entity#"&amp;$A$9&amp;";Fund#"&amp;$B$9&amp;";Chart1#"&amp;$F$9&amp;";Chart2#"&amp;$G$9&amp;";Time_Series#"&amp;$I$1&amp;"")</f>
        <v>#NEED_REFRESH</v>
      </c>
      <c r="F22" s="481" t="str">
        <f>[1]!HsGetValue("EssbaseCluster-1_CalRptg_CalRptg","Account#"&amp;$A22&amp;";Period#"&amp;F$12&amp;";Year#"&amp;F$11&amp;";Scenario#"&amp;$C$1&amp;";Version#"&amp;$B$1&amp;";Total Entity#"&amp;$A$9&amp;";Fund#"&amp;$B$9&amp;";Chart1#"&amp;$F$9&amp;";Chart2#"&amp;$G$9&amp;";Time_Series#"&amp;$I$1&amp;"")</f>
        <v>#NEED_REFRESH</v>
      </c>
      <c r="G22" s="481" t="str">
        <f>[1]!HsGetValue("EssbaseCluster-1_CalRptg_CalRptg","Account#"&amp;$A22&amp;";Period#"&amp;G$12&amp;";Year#"&amp;G$11&amp;";Scenario#"&amp;$C$1&amp;";Version#"&amp;$B$1&amp;";Total Entity#"&amp;$A$9&amp;";Fund#"&amp;$B$9&amp;";Chart1#"&amp;$F$9&amp;";Chart2#"&amp;$G$9&amp;";Time_Series#"&amp;$I$1&amp;"")</f>
        <v>#NEED_REFRESH</v>
      </c>
      <c r="H22" s="481" t="str">
        <f>[1]!HsGetValue("EssbaseCluster-1_CalRptg_CalRptg","Account#"&amp;$A22&amp;";Period#"&amp;H$12&amp;";Year#"&amp;H$11&amp;";Scenario#"&amp;$C$1&amp;";Version#"&amp;$B$1&amp;";Total Entity#"&amp;$A$9&amp;";Fund#"&amp;$B$9&amp;";Chart1#"&amp;$F$9&amp;";Chart2#"&amp;$G$9&amp;";Time_Series#"&amp;$I$1&amp;"")</f>
        <v>#NEED_REFRESH</v>
      </c>
      <c r="I22" s="481" t="str">
        <f>[1]!HsGetValue("EssbaseCluster-1_CalRptg_CalRptg","Account#"&amp;$A22&amp;";Period#"&amp;I$12&amp;";Year#"&amp;I$11&amp;";Scenario#"&amp;$C$1&amp;";Version#"&amp;$B$1&amp;";Total Entity#"&amp;$A$9&amp;";Fund#"&amp;$B$9&amp;";Chart1#"&amp;$F$9&amp;";Chart2#"&amp;$G$9&amp;";Time_Series#"&amp;$I$1&amp;"")</f>
        <v>#NEED_REFRESH</v>
      </c>
      <c r="J22" s="481" t="str">
        <f>[1]!HsGetValue("EssbaseCluster-1_CalRptg_CalRptg","Account#"&amp;$A22&amp;";Period#"&amp;J$12&amp;";Year#"&amp;J$11&amp;";Scenario#"&amp;$C$1&amp;";Version#"&amp;$B$1&amp;";Total Entity#"&amp;$A$9&amp;";Fund#"&amp;$B$9&amp;";Chart1#"&amp;$F$9&amp;";Chart2#"&amp;$G$9&amp;";Time_Series#"&amp;$I$1&amp;"")</f>
        <v>#NEED_REFRESH</v>
      </c>
      <c r="K22" s="481" t="str">
        <f>[1]!HsGetValue("EssbaseCluster-1_CalRptg_CalRptg","Account#"&amp;$A22&amp;";Period#"&amp;K$12&amp;";Year#"&amp;K$11&amp;";Scenario#"&amp;$C$1&amp;";Version#"&amp;$B$1&amp;";Total Entity#"&amp;$A$9&amp;";Fund#"&amp;$B$9&amp;";Chart1#"&amp;$F$9&amp;";Chart2#"&amp;$G$9&amp;";Time_Series#"&amp;$I$1&amp;"")</f>
        <v>#NEED_REFRESH</v>
      </c>
      <c r="L22" s="481" t="str">
        <f>[1]!HsGetValue("EssbaseCluster-1_CalRptg_CalRptg","Account#"&amp;$A22&amp;";Period#"&amp;L$12&amp;";Year#"&amp;L$11&amp;";Scenario#"&amp;$C$1&amp;";Version#"&amp;$B$1&amp;";Total Entity#"&amp;$A$9&amp;";Fund#"&amp;$B$9&amp;";Chart1#"&amp;$F$9&amp;";Chart2#"&amp;$G$9&amp;";Time_Series#"&amp;$I$1&amp;"")</f>
        <v>#NEED_REFRESH</v>
      </c>
      <c r="M22" s="481" t="str">
        <f>[1]!HsGetValue("EssbaseCluster-1_CalRptg_CalRptg","Account#"&amp;$A22&amp;";Period#"&amp;M$12&amp;";Year#"&amp;M$11&amp;";Scenario#"&amp;$C$1&amp;";Version#"&amp;$B$1&amp;";Total Entity#"&amp;$A$9&amp;";Fund#"&amp;$B$9&amp;";Chart1#"&amp;$F$9&amp;";Chart2#"&amp;$G$9&amp;";Time_Series#"&amp;$I$1&amp;"")</f>
        <v>#NEED_REFRESH</v>
      </c>
      <c r="N22" s="481" t="str">
        <f>[1]!HsGetValue("EssbaseCluster-1_CalRptg_CalRptg","Account#"&amp;$A22&amp;";Period#"&amp;N$12&amp;";Year#"&amp;N$11&amp;";Scenario#"&amp;$C$1&amp;";Version#"&amp;$B$1&amp;";Total Entity#"&amp;$A$9&amp;";Fund#"&amp;$B$9&amp;";Chart1#"&amp;$F$9&amp;";Chart2#"&amp;$G$9&amp;";Time_Series#"&amp;$I$1&amp;"")</f>
        <v>#NEED_REFRESH</v>
      </c>
      <c r="O22" s="481" t="str">
        <f>[1]!HsGetValue("EssbaseCluster-1_CalRptg_CalRptg","Account#"&amp;$A22&amp;";Period#"&amp;O$12&amp;";Year#"&amp;O$11&amp;";Scenario#"&amp;$C$1&amp;";Version#"&amp;$B$1&amp;";Total Entity#"&amp;$A$9&amp;";Fund#"&amp;$B$9&amp;";Chart1#"&amp;$F$9&amp;";Chart2#"&amp;$G$9&amp;";Time_Series#"&amp;$I$1&amp;"")</f>
        <v>#NEED_REFRESH</v>
      </c>
      <c r="P22" s="481" t="str">
        <f>[1]!HsGetValue("EssbaseCluster-1_CalRptg_CalRptg","Account#"&amp;$A22&amp;";Period#"&amp;P$12&amp;";Year#"&amp;P$11&amp;";Scenario#"&amp;$C$1&amp;";Version#"&amp;$B$1&amp;";Total Entity#"&amp;$A$9&amp;";Fund#"&amp;$B$9&amp;";Chart1#"&amp;$F$9&amp;";Chart2#"&amp;$G$9&amp;";Time_Series#"&amp;$I$1&amp;"")</f>
        <v>#NEED_REFRESH</v>
      </c>
      <c r="Q22" s="481" t="str">
        <f>[1]!HsGetValue("EssbaseCluster-1_CalRptg_CalRptg","Account#"&amp;$A22&amp;";Period#"&amp;Q$12&amp;";Year#"&amp;Q$11&amp;";Scenario#"&amp;$C$1&amp;";Version#"&amp;$B$1&amp;";Total Entity#"&amp;$A$9&amp;";Fund#"&amp;$B$9&amp;";Chart1#"&amp;$F$9&amp;";Chart2#"&amp;$G$9&amp;";Time_Series#"&amp;$I$1&amp;"")</f>
        <v>#NEED_REFRESH</v>
      </c>
      <c r="R22" s="481" t="str">
        <f>[1]!HsGetValue("EssbaseCluster-1_CalRptg_CalRptg","Account#"&amp;$A22&amp;";Period#"&amp;R$12&amp;";Year#"&amp;R$11&amp;";Scenario#"&amp;$C$1&amp;";Version#"&amp;$B$1&amp;";Total Entity#"&amp;$A$9&amp;";Fund#"&amp;$B$9&amp;";Chart1#"&amp;$F$9&amp;";Chart2#"&amp;$G$9&amp;";Time_Series#"&amp;$I$1&amp;"")</f>
        <v>#NEED_REFRESH</v>
      </c>
    </row>
    <row r="23" spans="1:18">
      <c r="A23" s="577" t="s">
        <v>311</v>
      </c>
      <c r="B23" s="481" t="str">
        <f>[1]!HsGetValue("EssbaseCluster-1_CalRptg_CalRptg","Account#"&amp;$A23&amp;";Period#"&amp;B$12&amp;";Year#"&amp;B$11&amp;";Scenario#"&amp;$C$1&amp;";Version#"&amp;$B$1&amp;";Total Entity#"&amp;$A$9&amp;";Fund#"&amp;$B$9&amp;";Chart1#"&amp;$F$9&amp;";Chart2#"&amp;$G$9&amp;";Time_Series#"&amp;$I$1&amp;"")</f>
        <v>#NEED_REFRESH</v>
      </c>
      <c r="C23" s="481" t="str">
        <f>[1]!HsGetValue("EssbaseCluster-1_CalRptg_CalRptg","Account#"&amp;$A23&amp;";Period#"&amp;C$12&amp;";Year#"&amp;C$11&amp;";Scenario#"&amp;$C$1&amp;";Version#"&amp;$B$1&amp;";Total Entity#"&amp;$A$9&amp;";Fund#"&amp;$B$9&amp;";Chart1#"&amp;$F$9&amp;";Chart2#"&amp;$G$9&amp;";Time_Series#"&amp;$I$1&amp;"")</f>
        <v>#NEED_REFRESH</v>
      </c>
      <c r="D23" s="481" t="str">
        <f>[1]!HsGetValue("EssbaseCluster-1_CalRptg_CalRptg","Account#"&amp;$A23&amp;";Period#"&amp;D$12&amp;";Year#"&amp;D$11&amp;";Scenario#"&amp;$C$1&amp;";Version#"&amp;$B$1&amp;";Total Entity#"&amp;$A$9&amp;";Fund#"&amp;$B$9&amp;";Chart1#"&amp;$F$9&amp;";Chart2#"&amp;$G$9&amp;";Time_Series#"&amp;$I$1&amp;"")</f>
        <v>#NEED_REFRESH</v>
      </c>
      <c r="E23" s="481" t="str">
        <f>[1]!HsGetValue("EssbaseCluster-1_CalRptg_CalRptg","Account#"&amp;$A23&amp;";Period#"&amp;E$12&amp;";Year#"&amp;E$11&amp;";Scenario#"&amp;$C$1&amp;";Version#"&amp;$B$1&amp;";Total Entity#"&amp;$A$9&amp;";Fund#"&amp;$B$9&amp;";Chart1#"&amp;$F$9&amp;";Chart2#"&amp;$G$9&amp;";Time_Series#"&amp;$I$1&amp;"")</f>
        <v>#NEED_REFRESH</v>
      </c>
      <c r="F23" s="481" t="str">
        <f>[1]!HsGetValue("EssbaseCluster-1_CalRptg_CalRptg","Account#"&amp;$A23&amp;";Period#"&amp;F$12&amp;";Year#"&amp;F$11&amp;";Scenario#"&amp;$C$1&amp;";Version#"&amp;$B$1&amp;";Total Entity#"&amp;$A$9&amp;";Fund#"&amp;$B$9&amp;";Chart1#"&amp;$F$9&amp;";Chart2#"&amp;$G$9&amp;";Time_Series#"&amp;$I$1&amp;"")</f>
        <v>#NEED_REFRESH</v>
      </c>
      <c r="G23" s="481" t="str">
        <f>[1]!HsGetValue("EssbaseCluster-1_CalRptg_CalRptg","Account#"&amp;$A23&amp;";Period#"&amp;G$12&amp;";Year#"&amp;G$11&amp;";Scenario#"&amp;$C$1&amp;";Version#"&amp;$B$1&amp;";Total Entity#"&amp;$A$9&amp;";Fund#"&amp;$B$9&amp;";Chart1#"&amp;$F$9&amp;";Chart2#"&amp;$G$9&amp;";Time_Series#"&amp;$I$1&amp;"")</f>
        <v>#NEED_REFRESH</v>
      </c>
      <c r="H23" s="481" t="str">
        <f>[1]!HsGetValue("EssbaseCluster-1_CalRptg_CalRptg","Account#"&amp;$A23&amp;";Period#"&amp;H$12&amp;";Year#"&amp;H$11&amp;";Scenario#"&amp;$C$1&amp;";Version#"&amp;$B$1&amp;";Total Entity#"&amp;$A$9&amp;";Fund#"&amp;$B$9&amp;";Chart1#"&amp;$F$9&amp;";Chart2#"&amp;$G$9&amp;";Time_Series#"&amp;$I$1&amp;"")</f>
        <v>#NEED_REFRESH</v>
      </c>
      <c r="I23" s="481" t="str">
        <f>[1]!HsGetValue("EssbaseCluster-1_CalRptg_CalRptg","Account#"&amp;$A23&amp;";Period#"&amp;I$12&amp;";Year#"&amp;I$11&amp;";Scenario#"&amp;$C$1&amp;";Version#"&amp;$B$1&amp;";Total Entity#"&amp;$A$9&amp;";Fund#"&amp;$B$9&amp;";Chart1#"&amp;$F$9&amp;";Chart2#"&amp;$G$9&amp;";Time_Series#"&amp;$I$1&amp;"")</f>
        <v>#NEED_REFRESH</v>
      </c>
      <c r="J23" s="481" t="str">
        <f>[1]!HsGetValue("EssbaseCluster-1_CalRptg_CalRptg","Account#"&amp;$A23&amp;";Period#"&amp;J$12&amp;";Year#"&amp;J$11&amp;";Scenario#"&amp;$C$1&amp;";Version#"&amp;$B$1&amp;";Total Entity#"&amp;$A$9&amp;";Fund#"&amp;$B$9&amp;";Chart1#"&amp;$F$9&amp;";Chart2#"&amp;$G$9&amp;";Time_Series#"&amp;$I$1&amp;"")</f>
        <v>#NEED_REFRESH</v>
      </c>
      <c r="K23" s="481" t="str">
        <f>[1]!HsGetValue("EssbaseCluster-1_CalRptg_CalRptg","Account#"&amp;$A23&amp;";Period#"&amp;K$12&amp;";Year#"&amp;K$11&amp;";Scenario#"&amp;$C$1&amp;";Version#"&amp;$B$1&amp;";Total Entity#"&amp;$A$9&amp;";Fund#"&amp;$B$9&amp;";Chart1#"&amp;$F$9&amp;";Chart2#"&amp;$G$9&amp;";Time_Series#"&amp;$I$1&amp;"")</f>
        <v>#NEED_REFRESH</v>
      </c>
      <c r="L23" s="481" t="str">
        <f>[1]!HsGetValue("EssbaseCluster-1_CalRptg_CalRptg","Account#"&amp;$A23&amp;";Period#"&amp;L$12&amp;";Year#"&amp;L$11&amp;";Scenario#"&amp;$C$1&amp;";Version#"&amp;$B$1&amp;";Total Entity#"&amp;$A$9&amp;";Fund#"&amp;$B$9&amp;";Chart1#"&amp;$F$9&amp;";Chart2#"&amp;$G$9&amp;";Time_Series#"&amp;$I$1&amp;"")</f>
        <v>#NEED_REFRESH</v>
      </c>
      <c r="M23" s="481" t="str">
        <f>[1]!HsGetValue("EssbaseCluster-1_CalRptg_CalRptg","Account#"&amp;$A23&amp;";Period#"&amp;M$12&amp;";Year#"&amp;M$11&amp;";Scenario#"&amp;$C$1&amp;";Version#"&amp;$B$1&amp;";Total Entity#"&amp;$A$9&amp;";Fund#"&amp;$B$9&amp;";Chart1#"&amp;$F$9&amp;";Chart2#"&amp;$G$9&amp;";Time_Series#"&amp;$I$1&amp;"")</f>
        <v>#NEED_REFRESH</v>
      </c>
      <c r="N23" s="481" t="str">
        <f>[1]!HsGetValue("EssbaseCluster-1_CalRptg_CalRptg","Account#"&amp;$A23&amp;";Period#"&amp;N$12&amp;";Year#"&amp;N$11&amp;";Scenario#"&amp;$C$1&amp;";Version#"&amp;$B$1&amp;";Total Entity#"&amp;$A$9&amp;";Fund#"&amp;$B$9&amp;";Chart1#"&amp;$F$9&amp;";Chart2#"&amp;$G$9&amp;";Time_Series#"&amp;$I$1&amp;"")</f>
        <v>#NEED_REFRESH</v>
      </c>
      <c r="O23" s="481" t="str">
        <f>[1]!HsGetValue("EssbaseCluster-1_CalRptg_CalRptg","Account#"&amp;$A23&amp;";Period#"&amp;O$12&amp;";Year#"&amp;O$11&amp;";Scenario#"&amp;$C$1&amp;";Version#"&amp;$B$1&amp;";Total Entity#"&amp;$A$9&amp;";Fund#"&amp;$B$9&amp;";Chart1#"&amp;$F$9&amp;";Chart2#"&amp;$G$9&amp;";Time_Series#"&amp;$I$1&amp;"")</f>
        <v>#NEED_REFRESH</v>
      </c>
      <c r="P23" s="481" t="str">
        <f>[1]!HsGetValue("EssbaseCluster-1_CalRptg_CalRptg","Account#"&amp;$A23&amp;";Period#"&amp;P$12&amp;";Year#"&amp;P$11&amp;";Scenario#"&amp;$C$1&amp;";Version#"&amp;$B$1&amp;";Total Entity#"&amp;$A$9&amp;";Fund#"&amp;$B$9&amp;";Chart1#"&amp;$F$9&amp;";Chart2#"&amp;$G$9&amp;";Time_Series#"&amp;$I$1&amp;"")</f>
        <v>#NEED_REFRESH</v>
      </c>
      <c r="Q23" s="481" t="str">
        <f>[1]!HsGetValue("EssbaseCluster-1_CalRptg_CalRptg","Account#"&amp;$A23&amp;";Period#"&amp;Q$12&amp;";Year#"&amp;Q$11&amp;";Scenario#"&amp;$C$1&amp;";Version#"&amp;$B$1&amp;";Total Entity#"&amp;$A$9&amp;";Fund#"&amp;$B$9&amp;";Chart1#"&amp;$F$9&amp;";Chart2#"&amp;$G$9&amp;";Time_Series#"&amp;$I$1&amp;"")</f>
        <v>#NEED_REFRESH</v>
      </c>
      <c r="R23" s="481" t="str">
        <f>[1]!HsGetValue("EssbaseCluster-1_CalRptg_CalRptg","Account#"&amp;$A23&amp;";Period#"&amp;R$12&amp;";Year#"&amp;R$11&amp;";Scenario#"&amp;$C$1&amp;";Version#"&amp;$B$1&amp;";Total Entity#"&amp;$A$9&amp;";Fund#"&amp;$B$9&amp;";Chart1#"&amp;$F$9&amp;";Chart2#"&amp;$G$9&amp;";Time_Series#"&amp;$I$1&amp;"")</f>
        <v>#NEED_REFRESH</v>
      </c>
    </row>
    <row r="24" spans="1:18">
      <c r="A24" s="577" t="s">
        <v>312</v>
      </c>
      <c r="B24" s="481" t="str">
        <f>[1]!HsGetValue("EssbaseCluster-1_CalRptg_CalRptg","Account#"&amp;$A24&amp;";Period#"&amp;B$12&amp;";Year#"&amp;B$11&amp;";Scenario#"&amp;$C$1&amp;";Version#"&amp;$B$1&amp;";Total Entity#"&amp;$A$9&amp;";Fund#"&amp;$B$9&amp;";Chart1#"&amp;$F$9&amp;";Chart2#"&amp;$G$9&amp;";Time_Series#"&amp;$I$1&amp;"")</f>
        <v>#NEED_REFRESH</v>
      </c>
      <c r="C24" s="481" t="str">
        <f>[1]!HsGetValue("EssbaseCluster-1_CalRptg_CalRptg","Account#"&amp;$A24&amp;";Period#"&amp;C$12&amp;";Year#"&amp;C$11&amp;";Scenario#"&amp;$C$1&amp;";Version#"&amp;$B$1&amp;";Total Entity#"&amp;$A$9&amp;";Fund#"&amp;$B$9&amp;";Chart1#"&amp;$F$9&amp;";Chart2#"&amp;$G$9&amp;";Time_Series#"&amp;$I$1&amp;"")</f>
        <v>#NEED_REFRESH</v>
      </c>
      <c r="D24" s="481" t="str">
        <f>[1]!HsGetValue("EssbaseCluster-1_CalRptg_CalRptg","Account#"&amp;$A24&amp;";Period#"&amp;D$12&amp;";Year#"&amp;D$11&amp;";Scenario#"&amp;$C$1&amp;";Version#"&amp;$B$1&amp;";Total Entity#"&amp;$A$9&amp;";Fund#"&amp;$B$9&amp;";Chart1#"&amp;$F$9&amp;";Chart2#"&amp;$G$9&amp;";Time_Series#"&amp;$I$1&amp;"")</f>
        <v>#NEED_REFRESH</v>
      </c>
      <c r="E24" s="481" t="str">
        <f>[1]!HsGetValue("EssbaseCluster-1_CalRptg_CalRptg","Account#"&amp;$A24&amp;";Period#"&amp;E$12&amp;";Year#"&amp;E$11&amp;";Scenario#"&amp;$C$1&amp;";Version#"&amp;$B$1&amp;";Total Entity#"&amp;$A$9&amp;";Fund#"&amp;$B$9&amp;";Chart1#"&amp;$F$9&amp;";Chart2#"&amp;$G$9&amp;";Time_Series#"&amp;$I$1&amp;"")</f>
        <v>#NEED_REFRESH</v>
      </c>
      <c r="F24" s="481" t="str">
        <f>[1]!HsGetValue("EssbaseCluster-1_CalRptg_CalRptg","Account#"&amp;$A24&amp;";Period#"&amp;F$12&amp;";Year#"&amp;F$11&amp;";Scenario#"&amp;$C$1&amp;";Version#"&amp;$B$1&amp;";Total Entity#"&amp;$A$9&amp;";Fund#"&amp;$B$9&amp;";Chart1#"&amp;$F$9&amp;";Chart2#"&amp;$G$9&amp;";Time_Series#"&amp;$I$1&amp;"")</f>
        <v>#NEED_REFRESH</v>
      </c>
      <c r="G24" s="481" t="str">
        <f>[1]!HsGetValue("EssbaseCluster-1_CalRptg_CalRptg","Account#"&amp;$A24&amp;";Period#"&amp;G$12&amp;";Year#"&amp;G$11&amp;";Scenario#"&amp;$C$1&amp;";Version#"&amp;$B$1&amp;";Total Entity#"&amp;$A$9&amp;";Fund#"&amp;$B$9&amp;";Chart1#"&amp;$F$9&amp;";Chart2#"&amp;$G$9&amp;";Time_Series#"&amp;$I$1&amp;"")</f>
        <v>#NEED_REFRESH</v>
      </c>
      <c r="H24" s="481" t="str">
        <f>[1]!HsGetValue("EssbaseCluster-1_CalRptg_CalRptg","Account#"&amp;$A24&amp;";Period#"&amp;H$12&amp;";Year#"&amp;H$11&amp;";Scenario#"&amp;$C$1&amp;";Version#"&amp;$B$1&amp;";Total Entity#"&amp;$A$9&amp;";Fund#"&amp;$B$9&amp;";Chart1#"&amp;$F$9&amp;";Chart2#"&amp;$G$9&amp;";Time_Series#"&amp;$I$1&amp;"")</f>
        <v>#NEED_REFRESH</v>
      </c>
      <c r="I24" s="481" t="str">
        <f>[1]!HsGetValue("EssbaseCluster-1_CalRptg_CalRptg","Account#"&amp;$A24&amp;";Period#"&amp;I$12&amp;";Year#"&amp;I$11&amp;";Scenario#"&amp;$C$1&amp;";Version#"&amp;$B$1&amp;";Total Entity#"&amp;$A$9&amp;";Fund#"&amp;$B$9&amp;";Chart1#"&amp;$F$9&amp;";Chart2#"&amp;$G$9&amp;";Time_Series#"&amp;$I$1&amp;"")</f>
        <v>#NEED_REFRESH</v>
      </c>
      <c r="J24" s="481" t="str">
        <f>[1]!HsGetValue("EssbaseCluster-1_CalRptg_CalRptg","Account#"&amp;$A24&amp;";Period#"&amp;J$12&amp;";Year#"&amp;J$11&amp;";Scenario#"&amp;$C$1&amp;";Version#"&amp;$B$1&amp;";Total Entity#"&amp;$A$9&amp;";Fund#"&amp;$B$9&amp;";Chart1#"&amp;$F$9&amp;";Chart2#"&amp;$G$9&amp;";Time_Series#"&amp;$I$1&amp;"")</f>
        <v>#NEED_REFRESH</v>
      </c>
      <c r="K24" s="481" t="str">
        <f>[1]!HsGetValue("EssbaseCluster-1_CalRptg_CalRptg","Account#"&amp;$A24&amp;";Period#"&amp;K$12&amp;";Year#"&amp;K$11&amp;";Scenario#"&amp;$C$1&amp;";Version#"&amp;$B$1&amp;";Total Entity#"&amp;$A$9&amp;";Fund#"&amp;$B$9&amp;";Chart1#"&amp;$F$9&amp;";Chart2#"&amp;$G$9&amp;";Time_Series#"&amp;$I$1&amp;"")</f>
        <v>#NEED_REFRESH</v>
      </c>
      <c r="L24" s="481" t="str">
        <f>[1]!HsGetValue("EssbaseCluster-1_CalRptg_CalRptg","Account#"&amp;$A24&amp;";Period#"&amp;L$12&amp;";Year#"&amp;L$11&amp;";Scenario#"&amp;$C$1&amp;";Version#"&amp;$B$1&amp;";Total Entity#"&amp;$A$9&amp;";Fund#"&amp;$B$9&amp;";Chart1#"&amp;$F$9&amp;";Chart2#"&amp;$G$9&amp;";Time_Series#"&amp;$I$1&amp;"")</f>
        <v>#NEED_REFRESH</v>
      </c>
      <c r="M24" s="481" t="str">
        <f>[1]!HsGetValue("EssbaseCluster-1_CalRptg_CalRptg","Account#"&amp;$A24&amp;";Period#"&amp;M$12&amp;";Year#"&amp;M$11&amp;";Scenario#"&amp;$C$1&amp;";Version#"&amp;$B$1&amp;";Total Entity#"&amp;$A$9&amp;";Fund#"&amp;$B$9&amp;";Chart1#"&amp;$F$9&amp;";Chart2#"&amp;$G$9&amp;";Time_Series#"&amp;$I$1&amp;"")</f>
        <v>#NEED_REFRESH</v>
      </c>
      <c r="N24" s="481" t="str">
        <f>[1]!HsGetValue("EssbaseCluster-1_CalRptg_CalRptg","Account#"&amp;$A24&amp;";Period#"&amp;N$12&amp;";Year#"&amp;N$11&amp;";Scenario#"&amp;$C$1&amp;";Version#"&amp;$B$1&amp;";Total Entity#"&amp;$A$9&amp;";Fund#"&amp;$B$9&amp;";Chart1#"&amp;$F$9&amp;";Chart2#"&amp;$G$9&amp;";Time_Series#"&amp;$I$1&amp;"")</f>
        <v>#NEED_REFRESH</v>
      </c>
      <c r="O24" s="481" t="str">
        <f>[1]!HsGetValue("EssbaseCluster-1_CalRptg_CalRptg","Account#"&amp;$A24&amp;";Period#"&amp;O$12&amp;";Year#"&amp;O$11&amp;";Scenario#"&amp;$C$1&amp;";Version#"&amp;$B$1&amp;";Total Entity#"&amp;$A$9&amp;";Fund#"&amp;$B$9&amp;";Chart1#"&amp;$F$9&amp;";Chart2#"&amp;$G$9&amp;";Time_Series#"&amp;$I$1&amp;"")</f>
        <v>#NEED_REFRESH</v>
      </c>
      <c r="P24" s="481" t="str">
        <f>[1]!HsGetValue("EssbaseCluster-1_CalRptg_CalRptg","Account#"&amp;$A24&amp;";Period#"&amp;P$12&amp;";Year#"&amp;P$11&amp;";Scenario#"&amp;$C$1&amp;";Version#"&amp;$B$1&amp;";Total Entity#"&amp;$A$9&amp;";Fund#"&amp;$B$9&amp;";Chart1#"&amp;$F$9&amp;";Chart2#"&amp;$G$9&amp;";Time_Series#"&amp;$I$1&amp;"")</f>
        <v>#NEED_REFRESH</v>
      </c>
      <c r="Q24" s="481" t="str">
        <f>[1]!HsGetValue("EssbaseCluster-1_CalRptg_CalRptg","Account#"&amp;$A24&amp;";Period#"&amp;Q$12&amp;";Year#"&amp;Q$11&amp;";Scenario#"&amp;$C$1&amp;";Version#"&amp;$B$1&amp;";Total Entity#"&amp;$A$9&amp;";Fund#"&amp;$B$9&amp;";Chart1#"&amp;$F$9&amp;";Chart2#"&amp;$G$9&amp;";Time_Series#"&amp;$I$1&amp;"")</f>
        <v>#NEED_REFRESH</v>
      </c>
      <c r="R24" s="481" t="str">
        <f>[1]!HsGetValue("EssbaseCluster-1_CalRptg_CalRptg","Account#"&amp;$A24&amp;";Period#"&amp;R$12&amp;";Year#"&amp;R$11&amp;";Scenario#"&amp;$C$1&amp;";Version#"&amp;$B$1&amp;";Total Entity#"&amp;$A$9&amp;";Fund#"&amp;$B$9&amp;";Chart1#"&amp;$F$9&amp;";Chart2#"&amp;$G$9&amp;";Time_Series#"&amp;$I$1&amp;"")</f>
        <v>#NEED_REFRESH</v>
      </c>
    </row>
    <row r="25" spans="1:18">
      <c r="A25" s="577" t="s">
        <v>313</v>
      </c>
      <c r="B25" s="481" t="str">
        <f>[1]!HsGetValue("EssbaseCluster-1_CalRptg_CalRptg","Account#"&amp;$A25&amp;";Period#"&amp;B$12&amp;";Year#"&amp;B$11&amp;";Scenario#"&amp;$C$1&amp;";Version#"&amp;$B$1&amp;";Total Entity#"&amp;$A$9&amp;";Fund#"&amp;$B$9&amp;";Chart1#"&amp;$F$9&amp;";Chart2#"&amp;$G$9&amp;";Time_Series#"&amp;$I$1&amp;"")</f>
        <v>#NEED_REFRESH</v>
      </c>
      <c r="C25" s="481" t="str">
        <f>[1]!HsGetValue("EssbaseCluster-1_CalRptg_CalRptg","Account#"&amp;$A25&amp;";Period#"&amp;C$12&amp;";Year#"&amp;C$11&amp;";Scenario#"&amp;$C$1&amp;";Version#"&amp;$B$1&amp;";Total Entity#"&amp;$A$9&amp;";Fund#"&amp;$B$9&amp;";Chart1#"&amp;$F$9&amp;";Chart2#"&amp;$G$9&amp;";Time_Series#"&amp;$I$1&amp;"")</f>
        <v>#NEED_REFRESH</v>
      </c>
      <c r="D25" s="481" t="str">
        <f>[1]!HsGetValue("EssbaseCluster-1_CalRptg_CalRptg","Account#"&amp;$A25&amp;";Period#"&amp;D$12&amp;";Year#"&amp;D$11&amp;";Scenario#"&amp;$C$1&amp;";Version#"&amp;$B$1&amp;";Total Entity#"&amp;$A$9&amp;";Fund#"&amp;$B$9&amp;";Chart1#"&amp;$F$9&amp;";Chart2#"&amp;$G$9&amp;";Time_Series#"&amp;$I$1&amp;"")</f>
        <v>#NEED_REFRESH</v>
      </c>
      <c r="E25" s="481" t="str">
        <f>[1]!HsGetValue("EssbaseCluster-1_CalRptg_CalRptg","Account#"&amp;$A25&amp;";Period#"&amp;E$12&amp;";Year#"&amp;E$11&amp;";Scenario#"&amp;$C$1&amp;";Version#"&amp;$B$1&amp;";Total Entity#"&amp;$A$9&amp;";Fund#"&amp;$B$9&amp;";Chart1#"&amp;$F$9&amp;";Chart2#"&amp;$G$9&amp;";Time_Series#"&amp;$I$1&amp;"")</f>
        <v>#NEED_REFRESH</v>
      </c>
      <c r="F25" s="481" t="str">
        <f>[1]!HsGetValue("EssbaseCluster-1_CalRptg_CalRptg","Account#"&amp;$A25&amp;";Period#"&amp;F$12&amp;";Year#"&amp;F$11&amp;";Scenario#"&amp;$C$1&amp;";Version#"&amp;$B$1&amp;";Total Entity#"&amp;$A$9&amp;";Fund#"&amp;$B$9&amp;";Chart1#"&amp;$F$9&amp;";Chart2#"&amp;$G$9&amp;";Time_Series#"&amp;$I$1&amp;"")</f>
        <v>#NEED_REFRESH</v>
      </c>
      <c r="G25" s="481" t="str">
        <f>[1]!HsGetValue("EssbaseCluster-1_CalRptg_CalRptg","Account#"&amp;$A25&amp;";Period#"&amp;G$12&amp;";Year#"&amp;G$11&amp;";Scenario#"&amp;$C$1&amp;";Version#"&amp;$B$1&amp;";Total Entity#"&amp;$A$9&amp;";Fund#"&amp;$B$9&amp;";Chart1#"&amp;$F$9&amp;";Chart2#"&amp;$G$9&amp;";Time_Series#"&amp;$I$1&amp;"")</f>
        <v>#NEED_REFRESH</v>
      </c>
      <c r="H25" s="481" t="str">
        <f>[1]!HsGetValue("EssbaseCluster-1_CalRptg_CalRptg","Account#"&amp;$A25&amp;";Period#"&amp;H$12&amp;";Year#"&amp;H$11&amp;";Scenario#"&amp;$C$1&amp;";Version#"&amp;$B$1&amp;";Total Entity#"&amp;$A$9&amp;";Fund#"&amp;$B$9&amp;";Chart1#"&amp;$F$9&amp;";Chart2#"&amp;$G$9&amp;";Time_Series#"&amp;$I$1&amp;"")</f>
        <v>#NEED_REFRESH</v>
      </c>
      <c r="I25" s="481" t="str">
        <f>[1]!HsGetValue("EssbaseCluster-1_CalRptg_CalRptg","Account#"&amp;$A25&amp;";Period#"&amp;I$12&amp;";Year#"&amp;I$11&amp;";Scenario#"&amp;$C$1&amp;";Version#"&amp;$B$1&amp;";Total Entity#"&amp;$A$9&amp;";Fund#"&amp;$B$9&amp;";Chart1#"&amp;$F$9&amp;";Chart2#"&amp;$G$9&amp;";Time_Series#"&amp;$I$1&amp;"")</f>
        <v>#NEED_REFRESH</v>
      </c>
      <c r="J25" s="481" t="str">
        <f>[1]!HsGetValue("EssbaseCluster-1_CalRptg_CalRptg","Account#"&amp;$A25&amp;";Period#"&amp;J$12&amp;";Year#"&amp;J$11&amp;";Scenario#"&amp;$C$1&amp;";Version#"&amp;$B$1&amp;";Total Entity#"&amp;$A$9&amp;";Fund#"&amp;$B$9&amp;";Chart1#"&amp;$F$9&amp;";Chart2#"&amp;$G$9&amp;";Time_Series#"&amp;$I$1&amp;"")</f>
        <v>#NEED_REFRESH</v>
      </c>
      <c r="K25" s="481" t="str">
        <f>[1]!HsGetValue("EssbaseCluster-1_CalRptg_CalRptg","Account#"&amp;$A25&amp;";Period#"&amp;K$12&amp;";Year#"&amp;K$11&amp;";Scenario#"&amp;$C$1&amp;";Version#"&amp;$B$1&amp;";Total Entity#"&amp;$A$9&amp;";Fund#"&amp;$B$9&amp;";Chart1#"&amp;$F$9&amp;";Chart2#"&amp;$G$9&amp;";Time_Series#"&amp;$I$1&amp;"")</f>
        <v>#NEED_REFRESH</v>
      </c>
      <c r="L25" s="481" t="str">
        <f>[1]!HsGetValue("EssbaseCluster-1_CalRptg_CalRptg","Account#"&amp;$A25&amp;";Period#"&amp;L$12&amp;";Year#"&amp;L$11&amp;";Scenario#"&amp;$C$1&amp;";Version#"&amp;$B$1&amp;";Total Entity#"&amp;$A$9&amp;";Fund#"&amp;$B$9&amp;";Chart1#"&amp;$F$9&amp;";Chart2#"&amp;$G$9&amp;";Time_Series#"&amp;$I$1&amp;"")</f>
        <v>#NEED_REFRESH</v>
      </c>
      <c r="M25" s="481" t="str">
        <f>[1]!HsGetValue("EssbaseCluster-1_CalRptg_CalRptg","Account#"&amp;$A25&amp;";Period#"&amp;M$12&amp;";Year#"&amp;M$11&amp;";Scenario#"&amp;$C$1&amp;";Version#"&amp;$B$1&amp;";Total Entity#"&amp;$A$9&amp;";Fund#"&amp;$B$9&amp;";Chart1#"&amp;$F$9&amp;";Chart2#"&amp;$G$9&amp;";Time_Series#"&amp;$I$1&amp;"")</f>
        <v>#NEED_REFRESH</v>
      </c>
      <c r="N25" s="481" t="str">
        <f>[1]!HsGetValue("EssbaseCluster-1_CalRptg_CalRptg","Account#"&amp;$A25&amp;";Period#"&amp;N$12&amp;";Year#"&amp;N$11&amp;";Scenario#"&amp;$C$1&amp;";Version#"&amp;$B$1&amp;";Total Entity#"&amp;$A$9&amp;";Fund#"&amp;$B$9&amp;";Chart1#"&amp;$F$9&amp;";Chart2#"&amp;$G$9&amp;";Time_Series#"&amp;$I$1&amp;"")</f>
        <v>#NEED_REFRESH</v>
      </c>
      <c r="O25" s="481" t="str">
        <f>[1]!HsGetValue("EssbaseCluster-1_CalRptg_CalRptg","Account#"&amp;$A25&amp;";Period#"&amp;O$12&amp;";Year#"&amp;O$11&amp;";Scenario#"&amp;$C$1&amp;";Version#"&amp;$B$1&amp;";Total Entity#"&amp;$A$9&amp;";Fund#"&amp;$B$9&amp;";Chart1#"&amp;$F$9&amp;";Chart2#"&amp;$G$9&amp;";Time_Series#"&amp;$I$1&amp;"")</f>
        <v>#NEED_REFRESH</v>
      </c>
      <c r="P25" s="481" t="str">
        <f>[1]!HsGetValue("EssbaseCluster-1_CalRptg_CalRptg","Account#"&amp;$A25&amp;";Period#"&amp;P$12&amp;";Year#"&amp;P$11&amp;";Scenario#"&amp;$C$1&amp;";Version#"&amp;$B$1&amp;";Total Entity#"&amp;$A$9&amp;";Fund#"&amp;$B$9&amp;";Chart1#"&amp;$F$9&amp;";Chart2#"&amp;$G$9&amp;";Time_Series#"&amp;$I$1&amp;"")</f>
        <v>#NEED_REFRESH</v>
      </c>
      <c r="Q25" s="481" t="str">
        <f>[1]!HsGetValue("EssbaseCluster-1_CalRptg_CalRptg","Account#"&amp;$A25&amp;";Period#"&amp;Q$12&amp;";Year#"&amp;Q$11&amp;";Scenario#"&amp;$C$1&amp;";Version#"&amp;$B$1&amp;";Total Entity#"&amp;$A$9&amp;";Fund#"&amp;$B$9&amp;";Chart1#"&amp;$F$9&amp;";Chart2#"&amp;$G$9&amp;";Time_Series#"&amp;$I$1&amp;"")</f>
        <v>#NEED_REFRESH</v>
      </c>
      <c r="R25" s="481" t="str">
        <f>[1]!HsGetValue("EssbaseCluster-1_CalRptg_CalRptg","Account#"&amp;$A25&amp;";Period#"&amp;R$12&amp;";Year#"&amp;R$11&amp;";Scenario#"&amp;$C$1&amp;";Version#"&amp;$B$1&amp;";Total Entity#"&amp;$A$9&amp;";Fund#"&amp;$B$9&amp;";Chart1#"&amp;$F$9&amp;";Chart2#"&amp;$G$9&amp;";Time_Series#"&amp;$I$1&amp;"")</f>
        <v>#NEED_REFRESH</v>
      </c>
    </row>
    <row r="26" spans="1:18">
      <c r="A26" s="577" t="s">
        <v>314</v>
      </c>
      <c r="B26" s="481" t="str">
        <f>[1]!HsGetValue("EssbaseCluster-1_CalRptg_CalRptg","Account#"&amp;$A26&amp;";Period#"&amp;B$12&amp;";Year#"&amp;B$11&amp;";Scenario#"&amp;$C$1&amp;";Version#"&amp;$B$1&amp;";Total Entity#"&amp;$A$9&amp;";Fund#"&amp;$B$9&amp;";Chart1#"&amp;$F$9&amp;";Chart2#"&amp;$G$9&amp;";Time_Series#"&amp;$I$1&amp;"")</f>
        <v>#NEED_REFRESH</v>
      </c>
      <c r="C26" s="481" t="str">
        <f>[1]!HsGetValue("EssbaseCluster-1_CalRptg_CalRptg","Account#"&amp;$A26&amp;";Period#"&amp;C$12&amp;";Year#"&amp;C$11&amp;";Scenario#"&amp;$C$1&amp;";Version#"&amp;$B$1&amp;";Total Entity#"&amp;$A$9&amp;";Fund#"&amp;$B$9&amp;";Chart1#"&amp;$F$9&amp;";Chart2#"&amp;$G$9&amp;";Time_Series#"&amp;$I$1&amp;"")</f>
        <v>#NEED_REFRESH</v>
      </c>
      <c r="D26" s="481" t="str">
        <f>[1]!HsGetValue("EssbaseCluster-1_CalRptg_CalRptg","Account#"&amp;$A26&amp;";Period#"&amp;D$12&amp;";Year#"&amp;D$11&amp;";Scenario#"&amp;$C$1&amp;";Version#"&amp;$B$1&amp;";Total Entity#"&amp;$A$9&amp;";Fund#"&amp;$B$9&amp;";Chart1#"&amp;$F$9&amp;";Chart2#"&amp;$G$9&amp;";Time_Series#"&amp;$I$1&amp;"")</f>
        <v>#NEED_REFRESH</v>
      </c>
      <c r="E26" s="481" t="str">
        <f>[1]!HsGetValue("EssbaseCluster-1_CalRptg_CalRptg","Account#"&amp;$A26&amp;";Period#"&amp;E$12&amp;";Year#"&amp;E$11&amp;";Scenario#"&amp;$C$1&amp;";Version#"&amp;$B$1&amp;";Total Entity#"&amp;$A$9&amp;";Fund#"&amp;$B$9&amp;";Chart1#"&amp;$F$9&amp;";Chart2#"&amp;$G$9&amp;";Time_Series#"&amp;$I$1&amp;"")</f>
        <v>#NEED_REFRESH</v>
      </c>
      <c r="F26" s="481" t="str">
        <f>[1]!HsGetValue("EssbaseCluster-1_CalRptg_CalRptg","Account#"&amp;$A26&amp;";Period#"&amp;F$12&amp;";Year#"&amp;F$11&amp;";Scenario#"&amp;$C$1&amp;";Version#"&amp;$B$1&amp;";Total Entity#"&amp;$A$9&amp;";Fund#"&amp;$B$9&amp;";Chart1#"&amp;$F$9&amp;";Chart2#"&amp;$G$9&amp;";Time_Series#"&amp;$I$1&amp;"")</f>
        <v>#NEED_REFRESH</v>
      </c>
      <c r="G26" s="481" t="str">
        <f>[1]!HsGetValue("EssbaseCluster-1_CalRptg_CalRptg","Account#"&amp;$A26&amp;";Period#"&amp;G$12&amp;";Year#"&amp;G$11&amp;";Scenario#"&amp;$C$1&amp;";Version#"&amp;$B$1&amp;";Total Entity#"&amp;$A$9&amp;";Fund#"&amp;$B$9&amp;";Chart1#"&amp;$F$9&amp;";Chart2#"&amp;$G$9&amp;";Time_Series#"&amp;$I$1&amp;"")</f>
        <v>#NEED_REFRESH</v>
      </c>
      <c r="H26" s="481" t="str">
        <f>[1]!HsGetValue("EssbaseCluster-1_CalRptg_CalRptg","Account#"&amp;$A26&amp;";Period#"&amp;H$12&amp;";Year#"&amp;H$11&amp;";Scenario#"&amp;$C$1&amp;";Version#"&amp;$B$1&amp;";Total Entity#"&amp;$A$9&amp;";Fund#"&amp;$B$9&amp;";Chart1#"&amp;$F$9&amp;";Chart2#"&amp;$G$9&amp;";Time_Series#"&amp;$I$1&amp;"")</f>
        <v>#NEED_REFRESH</v>
      </c>
      <c r="I26" s="481" t="str">
        <f>[1]!HsGetValue("EssbaseCluster-1_CalRptg_CalRptg","Account#"&amp;$A26&amp;";Period#"&amp;I$12&amp;";Year#"&amp;I$11&amp;";Scenario#"&amp;$C$1&amp;";Version#"&amp;$B$1&amp;";Total Entity#"&amp;$A$9&amp;";Fund#"&amp;$B$9&amp;";Chart1#"&amp;$F$9&amp;";Chart2#"&amp;$G$9&amp;";Time_Series#"&amp;$I$1&amp;"")</f>
        <v>#NEED_REFRESH</v>
      </c>
      <c r="J26" s="481" t="str">
        <f>[1]!HsGetValue("EssbaseCluster-1_CalRptg_CalRptg","Account#"&amp;$A26&amp;";Period#"&amp;J$12&amp;";Year#"&amp;J$11&amp;";Scenario#"&amp;$C$1&amp;";Version#"&amp;$B$1&amp;";Total Entity#"&amp;$A$9&amp;";Fund#"&amp;$B$9&amp;";Chart1#"&amp;$F$9&amp;";Chart2#"&amp;$G$9&amp;";Time_Series#"&amp;$I$1&amp;"")</f>
        <v>#NEED_REFRESH</v>
      </c>
      <c r="K26" s="481" t="str">
        <f>[1]!HsGetValue("EssbaseCluster-1_CalRptg_CalRptg","Account#"&amp;$A26&amp;";Period#"&amp;K$12&amp;";Year#"&amp;K$11&amp;";Scenario#"&amp;$C$1&amp;";Version#"&amp;$B$1&amp;";Total Entity#"&amp;$A$9&amp;";Fund#"&amp;$B$9&amp;";Chart1#"&amp;$F$9&amp;";Chart2#"&amp;$G$9&amp;";Time_Series#"&amp;$I$1&amp;"")</f>
        <v>#NEED_REFRESH</v>
      </c>
      <c r="L26" s="481" t="str">
        <f>[1]!HsGetValue("EssbaseCluster-1_CalRptg_CalRptg","Account#"&amp;$A26&amp;";Period#"&amp;L$12&amp;";Year#"&amp;L$11&amp;";Scenario#"&amp;$C$1&amp;";Version#"&amp;$B$1&amp;";Total Entity#"&amp;$A$9&amp;";Fund#"&amp;$B$9&amp;";Chart1#"&amp;$F$9&amp;";Chart2#"&amp;$G$9&amp;";Time_Series#"&amp;$I$1&amp;"")</f>
        <v>#NEED_REFRESH</v>
      </c>
      <c r="M26" s="481" t="str">
        <f>[1]!HsGetValue("EssbaseCluster-1_CalRptg_CalRptg","Account#"&amp;$A26&amp;";Period#"&amp;M$12&amp;";Year#"&amp;M$11&amp;";Scenario#"&amp;$C$1&amp;";Version#"&amp;$B$1&amp;";Total Entity#"&amp;$A$9&amp;";Fund#"&amp;$B$9&amp;";Chart1#"&amp;$F$9&amp;";Chart2#"&amp;$G$9&amp;";Time_Series#"&amp;$I$1&amp;"")</f>
        <v>#NEED_REFRESH</v>
      </c>
      <c r="N26" s="481" t="str">
        <f>[1]!HsGetValue("EssbaseCluster-1_CalRptg_CalRptg","Account#"&amp;$A26&amp;";Period#"&amp;N$12&amp;";Year#"&amp;N$11&amp;";Scenario#"&amp;$C$1&amp;";Version#"&amp;$B$1&amp;";Total Entity#"&amp;$A$9&amp;";Fund#"&amp;$B$9&amp;";Chart1#"&amp;$F$9&amp;";Chart2#"&amp;$G$9&amp;";Time_Series#"&amp;$I$1&amp;"")</f>
        <v>#NEED_REFRESH</v>
      </c>
      <c r="O26" s="481" t="str">
        <f>[1]!HsGetValue("EssbaseCluster-1_CalRptg_CalRptg","Account#"&amp;$A26&amp;";Period#"&amp;O$12&amp;";Year#"&amp;O$11&amp;";Scenario#"&amp;$C$1&amp;";Version#"&amp;$B$1&amp;";Total Entity#"&amp;$A$9&amp;";Fund#"&amp;$B$9&amp;";Chart1#"&amp;$F$9&amp;";Chart2#"&amp;$G$9&amp;";Time_Series#"&amp;$I$1&amp;"")</f>
        <v>#NEED_REFRESH</v>
      </c>
      <c r="P26" s="481" t="str">
        <f>[1]!HsGetValue("EssbaseCluster-1_CalRptg_CalRptg","Account#"&amp;$A26&amp;";Period#"&amp;P$12&amp;";Year#"&amp;P$11&amp;";Scenario#"&amp;$C$1&amp;";Version#"&amp;$B$1&amp;";Total Entity#"&amp;$A$9&amp;";Fund#"&amp;$B$9&amp;";Chart1#"&amp;$F$9&amp;";Chart2#"&amp;$G$9&amp;";Time_Series#"&amp;$I$1&amp;"")</f>
        <v>#NEED_REFRESH</v>
      </c>
      <c r="Q26" s="481" t="str">
        <f>[1]!HsGetValue("EssbaseCluster-1_CalRptg_CalRptg","Account#"&amp;$A26&amp;";Period#"&amp;Q$12&amp;";Year#"&amp;Q$11&amp;";Scenario#"&amp;$C$1&amp;";Version#"&amp;$B$1&amp;";Total Entity#"&amp;$A$9&amp;";Fund#"&amp;$B$9&amp;";Chart1#"&amp;$F$9&amp;";Chart2#"&amp;$G$9&amp;";Time_Series#"&amp;$I$1&amp;"")</f>
        <v>#NEED_REFRESH</v>
      </c>
      <c r="R26" s="481" t="str">
        <f>[1]!HsGetValue("EssbaseCluster-1_CalRptg_CalRptg","Account#"&amp;$A26&amp;";Period#"&amp;R$12&amp;";Year#"&amp;R$11&amp;";Scenario#"&amp;$C$1&amp;";Version#"&amp;$B$1&amp;";Total Entity#"&amp;$A$9&amp;";Fund#"&amp;$B$9&amp;";Chart1#"&amp;$F$9&amp;";Chart2#"&amp;$G$9&amp;";Time_Series#"&amp;$I$1&amp;"")</f>
        <v>#NEED_REFRESH</v>
      </c>
    </row>
    <row r="27" spans="1:18">
      <c r="A27" s="576" t="s">
        <v>394</v>
      </c>
      <c r="B27" s="481" t="str">
        <f>[1]!HsGetValue("EssbaseCluster-1_CalRptg_CalRptg","Account#"&amp;$A27&amp;";Period#"&amp;B$12&amp;";Year#"&amp;B$11&amp;";Scenario#"&amp;$C$1&amp;";Version#"&amp;$B$1&amp;";Total Entity#"&amp;$A$9&amp;";Fund#"&amp;$B$9&amp;";Chart1#"&amp;$F$9&amp;";Chart2#"&amp;$G$9&amp;";Time_Series#"&amp;$I$1&amp;"")</f>
        <v>#NEED_REFRESH</v>
      </c>
      <c r="C27" s="481" t="str">
        <f>[1]!HsGetValue("EssbaseCluster-1_CalRptg_CalRptg","Account#"&amp;$A27&amp;";Period#"&amp;C$12&amp;";Year#"&amp;C$11&amp;";Scenario#"&amp;$C$1&amp;";Version#"&amp;$B$1&amp;";Total Entity#"&amp;$A$9&amp;";Fund#"&amp;$B$9&amp;";Chart1#"&amp;$F$9&amp;";Chart2#"&amp;$G$9&amp;";Time_Series#"&amp;$I$1&amp;"")</f>
        <v>#NEED_REFRESH</v>
      </c>
      <c r="D27" s="481" t="str">
        <f>[1]!HsGetValue("EssbaseCluster-1_CalRptg_CalRptg","Account#"&amp;$A27&amp;";Period#"&amp;D$12&amp;";Year#"&amp;D$11&amp;";Scenario#"&amp;$C$1&amp;";Version#"&amp;$B$1&amp;";Total Entity#"&amp;$A$9&amp;";Fund#"&amp;$B$9&amp;";Chart1#"&amp;$F$9&amp;";Chart2#"&amp;$G$9&amp;";Time_Series#"&amp;$I$1&amp;"")</f>
        <v>#NEED_REFRESH</v>
      </c>
      <c r="E27" s="481" t="str">
        <f>[1]!HsGetValue("EssbaseCluster-1_CalRptg_CalRptg","Account#"&amp;$A27&amp;";Period#"&amp;E$12&amp;";Year#"&amp;E$11&amp;";Scenario#"&amp;$C$1&amp;";Version#"&amp;$B$1&amp;";Total Entity#"&amp;$A$9&amp;";Fund#"&amp;$B$9&amp;";Chart1#"&amp;$F$9&amp;";Chart2#"&amp;$G$9&amp;";Time_Series#"&amp;$I$1&amp;"")</f>
        <v>#NEED_REFRESH</v>
      </c>
      <c r="F27" s="481" t="str">
        <f>[1]!HsGetValue("EssbaseCluster-1_CalRptg_CalRptg","Account#"&amp;$A27&amp;";Period#"&amp;F$12&amp;";Year#"&amp;F$11&amp;";Scenario#"&amp;$C$1&amp;";Version#"&amp;$B$1&amp;";Total Entity#"&amp;$A$9&amp;";Fund#"&amp;$B$9&amp;";Chart1#"&amp;$F$9&amp;";Chart2#"&amp;$G$9&amp;";Time_Series#"&amp;$I$1&amp;"")</f>
        <v>#NEED_REFRESH</v>
      </c>
      <c r="G27" s="481" t="str">
        <f>[1]!HsGetValue("EssbaseCluster-1_CalRptg_CalRptg","Account#"&amp;$A27&amp;";Period#"&amp;G$12&amp;";Year#"&amp;G$11&amp;";Scenario#"&amp;$C$1&amp;";Version#"&amp;$B$1&amp;";Total Entity#"&amp;$A$9&amp;";Fund#"&amp;$B$9&amp;";Chart1#"&amp;$F$9&amp;";Chart2#"&amp;$G$9&amp;";Time_Series#"&amp;$I$1&amp;"")</f>
        <v>#NEED_REFRESH</v>
      </c>
      <c r="H27" s="481" t="str">
        <f>[1]!HsGetValue("EssbaseCluster-1_CalRptg_CalRptg","Account#"&amp;$A27&amp;";Period#"&amp;H$12&amp;";Year#"&amp;H$11&amp;";Scenario#"&amp;$C$1&amp;";Version#"&amp;$B$1&amp;";Total Entity#"&amp;$A$9&amp;";Fund#"&amp;$B$9&amp;";Chart1#"&amp;$F$9&amp;";Chart2#"&amp;$G$9&amp;";Time_Series#"&amp;$I$1&amp;"")</f>
        <v>#NEED_REFRESH</v>
      </c>
      <c r="I27" s="481" t="str">
        <f>[1]!HsGetValue("EssbaseCluster-1_CalRptg_CalRptg","Account#"&amp;$A27&amp;";Period#"&amp;I$12&amp;";Year#"&amp;I$11&amp;";Scenario#"&amp;$C$1&amp;";Version#"&amp;$B$1&amp;";Total Entity#"&amp;$A$9&amp;";Fund#"&amp;$B$9&amp;";Chart1#"&amp;$F$9&amp;";Chart2#"&amp;$G$9&amp;";Time_Series#"&amp;$I$1&amp;"")</f>
        <v>#NEED_REFRESH</v>
      </c>
      <c r="J27" s="481" t="str">
        <f>[1]!HsGetValue("EssbaseCluster-1_CalRptg_CalRptg","Account#"&amp;$A27&amp;";Period#"&amp;J$12&amp;";Year#"&amp;J$11&amp;";Scenario#"&amp;$C$1&amp;";Version#"&amp;$B$1&amp;";Total Entity#"&amp;$A$9&amp;";Fund#"&amp;$B$9&amp;";Chart1#"&amp;$F$9&amp;";Chart2#"&amp;$G$9&amp;";Time_Series#"&amp;$I$1&amp;"")</f>
        <v>#NEED_REFRESH</v>
      </c>
      <c r="K27" s="481" t="str">
        <f>[1]!HsGetValue("EssbaseCluster-1_CalRptg_CalRptg","Account#"&amp;$A27&amp;";Period#"&amp;K$12&amp;";Year#"&amp;K$11&amp;";Scenario#"&amp;$C$1&amp;";Version#"&amp;$B$1&amp;";Total Entity#"&amp;$A$9&amp;";Fund#"&amp;$B$9&amp;";Chart1#"&amp;$F$9&amp;";Chart2#"&amp;$G$9&amp;";Time_Series#"&amp;$I$1&amp;"")</f>
        <v>#NEED_REFRESH</v>
      </c>
      <c r="L27" s="481" t="str">
        <f>[1]!HsGetValue("EssbaseCluster-1_CalRptg_CalRptg","Account#"&amp;$A27&amp;";Period#"&amp;L$12&amp;";Year#"&amp;L$11&amp;";Scenario#"&amp;$C$1&amp;";Version#"&amp;$B$1&amp;";Total Entity#"&amp;$A$9&amp;";Fund#"&amp;$B$9&amp;";Chart1#"&amp;$F$9&amp;";Chart2#"&amp;$G$9&amp;";Time_Series#"&amp;$I$1&amp;"")</f>
        <v>#NEED_REFRESH</v>
      </c>
      <c r="M27" s="481" t="str">
        <f>[1]!HsGetValue("EssbaseCluster-1_CalRptg_CalRptg","Account#"&amp;$A27&amp;";Period#"&amp;M$12&amp;";Year#"&amp;M$11&amp;";Scenario#"&amp;$C$1&amp;";Version#"&amp;$B$1&amp;";Total Entity#"&amp;$A$9&amp;";Fund#"&amp;$B$9&amp;";Chart1#"&amp;$F$9&amp;";Chart2#"&amp;$G$9&amp;";Time_Series#"&amp;$I$1&amp;"")</f>
        <v>#NEED_REFRESH</v>
      </c>
      <c r="N27" s="481" t="str">
        <f>[1]!HsGetValue("EssbaseCluster-1_CalRptg_CalRptg","Account#"&amp;$A27&amp;";Period#"&amp;N$12&amp;";Year#"&amp;N$11&amp;";Scenario#"&amp;$C$1&amp;";Version#"&amp;$B$1&amp;";Total Entity#"&amp;$A$9&amp;";Fund#"&amp;$B$9&amp;";Chart1#"&amp;$F$9&amp;";Chart2#"&amp;$G$9&amp;";Time_Series#"&amp;$I$1&amp;"")</f>
        <v>#NEED_REFRESH</v>
      </c>
      <c r="O27" s="481" t="str">
        <f>[1]!HsGetValue("EssbaseCluster-1_CalRptg_CalRptg","Account#"&amp;$A27&amp;";Period#"&amp;O$12&amp;";Year#"&amp;O$11&amp;";Scenario#"&amp;$C$1&amp;";Version#"&amp;$B$1&amp;";Total Entity#"&amp;$A$9&amp;";Fund#"&amp;$B$9&amp;";Chart1#"&amp;$F$9&amp;";Chart2#"&amp;$G$9&amp;";Time_Series#"&amp;$I$1&amp;"")</f>
        <v>#NEED_REFRESH</v>
      </c>
      <c r="P27" s="481" t="str">
        <f>[1]!HsGetValue("EssbaseCluster-1_CalRptg_CalRptg","Account#"&amp;$A27&amp;";Period#"&amp;P$12&amp;";Year#"&amp;P$11&amp;";Scenario#"&amp;$C$1&amp;";Version#"&amp;$B$1&amp;";Total Entity#"&amp;$A$9&amp;";Fund#"&amp;$B$9&amp;";Chart1#"&amp;$F$9&amp;";Chart2#"&amp;$G$9&amp;";Time_Series#"&amp;$I$1&amp;"")</f>
        <v>#NEED_REFRESH</v>
      </c>
      <c r="Q27" s="481" t="str">
        <f>[1]!HsGetValue("EssbaseCluster-1_CalRptg_CalRptg","Account#"&amp;$A27&amp;";Period#"&amp;Q$12&amp;";Year#"&amp;Q$11&amp;";Scenario#"&amp;$C$1&amp;";Version#"&amp;$B$1&amp;";Total Entity#"&amp;$A$9&amp;";Fund#"&amp;$B$9&amp;";Chart1#"&amp;$F$9&amp;";Chart2#"&amp;$G$9&amp;";Time_Series#"&amp;$I$1&amp;"")</f>
        <v>#NEED_REFRESH</v>
      </c>
      <c r="R27" s="481" t="str">
        <f>[1]!HsGetValue("EssbaseCluster-1_CalRptg_CalRptg","Account#"&amp;$A27&amp;";Period#"&amp;R$12&amp;";Year#"&amp;R$11&amp;";Scenario#"&amp;$C$1&amp;";Version#"&amp;$B$1&amp;";Total Entity#"&amp;$A$9&amp;";Fund#"&amp;$B$9&amp;";Chart1#"&amp;$F$9&amp;";Chart2#"&amp;$G$9&amp;";Time_Series#"&amp;$I$1&amp;"")</f>
        <v>#NEED_REFRESH</v>
      </c>
    </row>
    <row r="28" spans="1:18">
      <c r="A28" s="576" t="s">
        <v>395</v>
      </c>
      <c r="B28" s="481" t="str">
        <f>[1]!HsGetValue("EssbaseCluster-1_CalRptg_CalRptg","Account#"&amp;$A28&amp;";Period#"&amp;B$12&amp;";Year#"&amp;B$11&amp;";Scenario#"&amp;$C$1&amp;";Version#"&amp;$B$1&amp;";Total Entity#"&amp;$A$9&amp;";Fund#"&amp;$B$9&amp;";Chart1#"&amp;$F$9&amp;";Chart2#"&amp;$G$9&amp;";Time_Series#"&amp;$I$1&amp;"")</f>
        <v>#NEED_REFRESH</v>
      </c>
      <c r="C28" s="481" t="str">
        <f>[1]!HsGetValue("EssbaseCluster-1_CalRptg_CalRptg","Account#"&amp;$A28&amp;";Period#"&amp;C$12&amp;";Year#"&amp;C$11&amp;";Scenario#"&amp;$C$1&amp;";Version#"&amp;$B$1&amp;";Total Entity#"&amp;$A$9&amp;";Fund#"&amp;$B$9&amp;";Chart1#"&amp;$F$9&amp;";Chart2#"&amp;$G$9&amp;";Time_Series#"&amp;$I$1&amp;"")</f>
        <v>#NEED_REFRESH</v>
      </c>
      <c r="D28" s="481" t="str">
        <f>[1]!HsGetValue("EssbaseCluster-1_CalRptg_CalRptg","Account#"&amp;$A28&amp;";Period#"&amp;D$12&amp;";Year#"&amp;D$11&amp;";Scenario#"&amp;$C$1&amp;";Version#"&amp;$B$1&amp;";Total Entity#"&amp;$A$9&amp;";Fund#"&amp;$B$9&amp;";Chart1#"&amp;$F$9&amp;";Chart2#"&amp;$G$9&amp;";Time_Series#"&amp;$I$1&amp;"")</f>
        <v>#NEED_REFRESH</v>
      </c>
      <c r="E28" s="481" t="str">
        <f>[1]!HsGetValue("EssbaseCluster-1_CalRptg_CalRptg","Account#"&amp;$A28&amp;";Period#"&amp;E$12&amp;";Year#"&amp;E$11&amp;";Scenario#"&amp;$C$1&amp;";Version#"&amp;$B$1&amp;";Total Entity#"&amp;$A$9&amp;";Fund#"&amp;$B$9&amp;";Chart1#"&amp;$F$9&amp;";Chart2#"&amp;$G$9&amp;";Time_Series#"&amp;$I$1&amp;"")</f>
        <v>#NEED_REFRESH</v>
      </c>
      <c r="F28" s="481" t="str">
        <f>[1]!HsGetValue("EssbaseCluster-1_CalRptg_CalRptg","Account#"&amp;$A28&amp;";Period#"&amp;F$12&amp;";Year#"&amp;F$11&amp;";Scenario#"&amp;$C$1&amp;";Version#"&amp;$B$1&amp;";Total Entity#"&amp;$A$9&amp;";Fund#"&amp;$B$9&amp;";Chart1#"&amp;$F$9&amp;";Chart2#"&amp;$G$9&amp;";Time_Series#"&amp;$I$1&amp;"")</f>
        <v>#NEED_REFRESH</v>
      </c>
      <c r="G28" s="481" t="str">
        <f>[1]!HsGetValue("EssbaseCluster-1_CalRptg_CalRptg","Account#"&amp;$A28&amp;";Period#"&amp;G$12&amp;";Year#"&amp;G$11&amp;";Scenario#"&amp;$C$1&amp;";Version#"&amp;$B$1&amp;";Total Entity#"&amp;$A$9&amp;";Fund#"&amp;$B$9&amp;";Chart1#"&amp;$F$9&amp;";Chart2#"&amp;$G$9&amp;";Time_Series#"&amp;$I$1&amp;"")</f>
        <v>#NEED_REFRESH</v>
      </c>
      <c r="H28" s="481" t="str">
        <f>[1]!HsGetValue("EssbaseCluster-1_CalRptg_CalRptg","Account#"&amp;$A28&amp;";Period#"&amp;H$12&amp;";Year#"&amp;H$11&amp;";Scenario#"&amp;$C$1&amp;";Version#"&amp;$B$1&amp;";Total Entity#"&amp;$A$9&amp;";Fund#"&amp;$B$9&amp;";Chart1#"&amp;$F$9&amp;";Chart2#"&amp;$G$9&amp;";Time_Series#"&amp;$I$1&amp;"")</f>
        <v>#NEED_REFRESH</v>
      </c>
      <c r="I28" s="481" t="str">
        <f>[1]!HsGetValue("EssbaseCluster-1_CalRptg_CalRptg","Account#"&amp;$A28&amp;";Period#"&amp;I$12&amp;";Year#"&amp;I$11&amp;";Scenario#"&amp;$C$1&amp;";Version#"&amp;$B$1&amp;";Total Entity#"&amp;$A$9&amp;";Fund#"&amp;$B$9&amp;";Chart1#"&amp;$F$9&amp;";Chart2#"&amp;$G$9&amp;";Time_Series#"&amp;$I$1&amp;"")</f>
        <v>#NEED_REFRESH</v>
      </c>
      <c r="J28" s="481" t="str">
        <f>[1]!HsGetValue("EssbaseCluster-1_CalRptg_CalRptg","Account#"&amp;$A28&amp;";Period#"&amp;J$12&amp;";Year#"&amp;J$11&amp;";Scenario#"&amp;$C$1&amp;";Version#"&amp;$B$1&amp;";Total Entity#"&amp;$A$9&amp;";Fund#"&amp;$B$9&amp;";Chart1#"&amp;$F$9&amp;";Chart2#"&amp;$G$9&amp;";Time_Series#"&amp;$I$1&amp;"")</f>
        <v>#NEED_REFRESH</v>
      </c>
      <c r="K28" s="481" t="str">
        <f>[1]!HsGetValue("EssbaseCluster-1_CalRptg_CalRptg","Account#"&amp;$A28&amp;";Period#"&amp;K$12&amp;";Year#"&amp;K$11&amp;";Scenario#"&amp;$C$1&amp;";Version#"&amp;$B$1&amp;";Total Entity#"&amp;$A$9&amp;";Fund#"&amp;$B$9&amp;";Chart1#"&amp;$F$9&amp;";Chart2#"&amp;$G$9&amp;";Time_Series#"&amp;$I$1&amp;"")</f>
        <v>#NEED_REFRESH</v>
      </c>
      <c r="L28" s="481" t="str">
        <f>[1]!HsGetValue("EssbaseCluster-1_CalRptg_CalRptg","Account#"&amp;$A28&amp;";Period#"&amp;L$12&amp;";Year#"&amp;L$11&amp;";Scenario#"&amp;$C$1&amp;";Version#"&amp;$B$1&amp;";Total Entity#"&amp;$A$9&amp;";Fund#"&amp;$B$9&amp;";Chart1#"&amp;$F$9&amp;";Chart2#"&amp;$G$9&amp;";Time_Series#"&amp;$I$1&amp;"")</f>
        <v>#NEED_REFRESH</v>
      </c>
      <c r="M28" s="481" t="str">
        <f>[1]!HsGetValue("EssbaseCluster-1_CalRptg_CalRptg","Account#"&amp;$A28&amp;";Period#"&amp;M$12&amp;";Year#"&amp;M$11&amp;";Scenario#"&amp;$C$1&amp;";Version#"&amp;$B$1&amp;";Total Entity#"&amp;$A$9&amp;";Fund#"&amp;$B$9&amp;";Chart1#"&amp;$F$9&amp;";Chart2#"&amp;$G$9&amp;";Time_Series#"&amp;$I$1&amp;"")</f>
        <v>#NEED_REFRESH</v>
      </c>
      <c r="N28" s="481" t="str">
        <f>[1]!HsGetValue("EssbaseCluster-1_CalRptg_CalRptg","Account#"&amp;$A28&amp;";Period#"&amp;N$12&amp;";Year#"&amp;N$11&amp;";Scenario#"&amp;$C$1&amp;";Version#"&amp;$B$1&amp;";Total Entity#"&amp;$A$9&amp;";Fund#"&amp;$B$9&amp;";Chart1#"&amp;$F$9&amp;";Chart2#"&amp;$G$9&amp;";Time_Series#"&amp;$I$1&amp;"")</f>
        <v>#NEED_REFRESH</v>
      </c>
      <c r="O28" s="481" t="str">
        <f>[1]!HsGetValue("EssbaseCluster-1_CalRptg_CalRptg","Account#"&amp;$A28&amp;";Period#"&amp;O$12&amp;";Year#"&amp;O$11&amp;";Scenario#"&amp;$C$1&amp;";Version#"&amp;$B$1&amp;";Total Entity#"&amp;$A$9&amp;";Fund#"&amp;$B$9&amp;";Chart1#"&amp;$F$9&amp;";Chart2#"&amp;$G$9&amp;";Time_Series#"&amp;$I$1&amp;"")</f>
        <v>#NEED_REFRESH</v>
      </c>
      <c r="P28" s="481" t="str">
        <f>[1]!HsGetValue("EssbaseCluster-1_CalRptg_CalRptg","Account#"&amp;$A28&amp;";Period#"&amp;P$12&amp;";Year#"&amp;P$11&amp;";Scenario#"&amp;$C$1&amp;";Version#"&amp;$B$1&amp;";Total Entity#"&amp;$A$9&amp;";Fund#"&amp;$B$9&amp;";Chart1#"&amp;$F$9&amp;";Chart2#"&amp;$G$9&amp;";Time_Series#"&amp;$I$1&amp;"")</f>
        <v>#NEED_REFRESH</v>
      </c>
      <c r="Q28" s="481" t="str">
        <f>[1]!HsGetValue("EssbaseCluster-1_CalRptg_CalRptg","Account#"&amp;$A28&amp;";Period#"&amp;Q$12&amp;";Year#"&amp;Q$11&amp;";Scenario#"&amp;$C$1&amp;";Version#"&amp;$B$1&amp;";Total Entity#"&amp;$A$9&amp;";Fund#"&amp;$B$9&amp;";Chart1#"&amp;$F$9&amp;";Chart2#"&amp;$G$9&amp;";Time_Series#"&amp;$I$1&amp;"")</f>
        <v>#NEED_REFRESH</v>
      </c>
      <c r="R28" s="481" t="str">
        <f>[1]!HsGetValue("EssbaseCluster-1_CalRptg_CalRptg","Account#"&amp;$A28&amp;";Period#"&amp;R$12&amp;";Year#"&amp;R$11&amp;";Scenario#"&amp;$C$1&amp;";Version#"&amp;$B$1&amp;";Total Entity#"&amp;$A$9&amp;";Fund#"&amp;$B$9&amp;";Chart1#"&amp;$F$9&amp;";Chart2#"&amp;$G$9&amp;";Time_Series#"&amp;$I$1&amp;"")</f>
        <v>#NEED_REFRESH</v>
      </c>
    </row>
    <row r="29" spans="1:18">
      <c r="A29" s="470" t="s">
        <v>315</v>
      </c>
      <c r="B29" s="481" t="str">
        <f>[1]!HsGetValue("EssbaseCluster-1_CalRptg_CalRptg","Account#"&amp;$A29&amp;";Period#"&amp;B$12&amp;";Year#"&amp;B$11&amp;";Scenario#"&amp;$C$1&amp;";Version#"&amp;$B$1&amp;";Total Entity#"&amp;$A$9&amp;";Fund#"&amp;$B$9&amp;";Chart1#"&amp;$F$9&amp;";Chart2#"&amp;$G$9&amp;";Time_Series#"&amp;$I$1&amp;"")</f>
        <v>#NEED_REFRESH</v>
      </c>
      <c r="C29" s="481" t="str">
        <f>[1]!HsGetValue("EssbaseCluster-1_CalRptg_CalRptg","Account#"&amp;$A29&amp;";Period#"&amp;C$12&amp;";Year#"&amp;C$11&amp;";Scenario#"&amp;$C$1&amp;";Version#"&amp;$B$1&amp;";Total Entity#"&amp;$A$9&amp;";Fund#"&amp;$B$9&amp;";Chart1#"&amp;$F$9&amp;";Chart2#"&amp;$G$9&amp;";Time_Series#"&amp;$I$1&amp;"")</f>
        <v>#NEED_REFRESH</v>
      </c>
      <c r="D29" s="481" t="str">
        <f>[1]!HsGetValue("EssbaseCluster-1_CalRptg_CalRptg","Account#"&amp;$A29&amp;";Period#"&amp;D$12&amp;";Year#"&amp;D$11&amp;";Scenario#"&amp;$C$1&amp;";Version#"&amp;$B$1&amp;";Total Entity#"&amp;$A$9&amp;";Fund#"&amp;$B$9&amp;";Chart1#"&amp;$F$9&amp;";Chart2#"&amp;$G$9&amp;";Time_Series#"&amp;$I$1&amp;"")</f>
        <v>#NEED_REFRESH</v>
      </c>
      <c r="E29" s="481" t="str">
        <f>[1]!HsGetValue("EssbaseCluster-1_CalRptg_CalRptg","Account#"&amp;$A29&amp;";Period#"&amp;E$12&amp;";Year#"&amp;E$11&amp;";Scenario#"&amp;$C$1&amp;";Version#"&amp;$B$1&amp;";Total Entity#"&amp;$A$9&amp;";Fund#"&amp;$B$9&amp;";Chart1#"&amp;$F$9&amp;";Chart2#"&amp;$G$9&amp;";Time_Series#"&amp;$I$1&amp;"")</f>
        <v>#NEED_REFRESH</v>
      </c>
      <c r="F29" s="481" t="str">
        <f>[1]!HsGetValue("EssbaseCluster-1_CalRptg_CalRptg","Account#"&amp;$A29&amp;";Period#"&amp;F$12&amp;";Year#"&amp;F$11&amp;";Scenario#"&amp;$C$1&amp;";Version#"&amp;$B$1&amp;";Total Entity#"&amp;$A$9&amp;";Fund#"&amp;$B$9&amp;";Chart1#"&amp;$F$9&amp;";Chart2#"&amp;$G$9&amp;";Time_Series#"&amp;$I$1&amp;"")</f>
        <v>#NEED_REFRESH</v>
      </c>
      <c r="G29" s="481" t="str">
        <f>[1]!HsGetValue("EssbaseCluster-1_CalRptg_CalRptg","Account#"&amp;$A29&amp;";Period#"&amp;G$12&amp;";Year#"&amp;G$11&amp;";Scenario#"&amp;$C$1&amp;";Version#"&amp;$B$1&amp;";Total Entity#"&amp;$A$9&amp;";Fund#"&amp;$B$9&amp;";Chart1#"&amp;$F$9&amp;";Chart2#"&amp;$G$9&amp;";Time_Series#"&amp;$I$1&amp;"")</f>
        <v>#NEED_REFRESH</v>
      </c>
      <c r="H29" s="481" t="str">
        <f>[1]!HsGetValue("EssbaseCluster-1_CalRptg_CalRptg","Account#"&amp;$A29&amp;";Period#"&amp;H$12&amp;";Year#"&amp;H$11&amp;";Scenario#"&amp;$C$1&amp;";Version#"&amp;$B$1&amp;";Total Entity#"&amp;$A$9&amp;";Fund#"&amp;$B$9&amp;";Chart1#"&amp;$F$9&amp;";Chart2#"&amp;$G$9&amp;";Time_Series#"&amp;$I$1&amp;"")</f>
        <v>#NEED_REFRESH</v>
      </c>
      <c r="I29" s="481" t="str">
        <f>[1]!HsGetValue("EssbaseCluster-1_CalRptg_CalRptg","Account#"&amp;$A29&amp;";Period#"&amp;I$12&amp;";Year#"&amp;I$11&amp;";Scenario#"&amp;$C$1&amp;";Version#"&amp;$B$1&amp;";Total Entity#"&amp;$A$9&amp;";Fund#"&amp;$B$9&amp;";Chart1#"&amp;$F$9&amp;";Chart2#"&amp;$G$9&amp;";Time_Series#"&amp;$I$1&amp;"")</f>
        <v>#NEED_REFRESH</v>
      </c>
      <c r="J29" s="481" t="str">
        <f>[1]!HsGetValue("EssbaseCluster-1_CalRptg_CalRptg","Account#"&amp;$A29&amp;";Period#"&amp;J$12&amp;";Year#"&amp;J$11&amp;";Scenario#"&amp;$C$1&amp;";Version#"&amp;$B$1&amp;";Total Entity#"&amp;$A$9&amp;";Fund#"&amp;$B$9&amp;";Chart1#"&amp;$F$9&amp;";Chart2#"&amp;$G$9&amp;";Time_Series#"&amp;$I$1&amp;"")</f>
        <v>#NEED_REFRESH</v>
      </c>
      <c r="K29" s="481" t="str">
        <f>[1]!HsGetValue("EssbaseCluster-1_CalRptg_CalRptg","Account#"&amp;$A29&amp;";Period#"&amp;K$12&amp;";Year#"&amp;K$11&amp;";Scenario#"&amp;$C$1&amp;";Version#"&amp;$B$1&amp;";Total Entity#"&amp;$A$9&amp;";Fund#"&amp;$B$9&amp;";Chart1#"&amp;$F$9&amp;";Chart2#"&amp;$G$9&amp;";Time_Series#"&amp;$I$1&amp;"")</f>
        <v>#NEED_REFRESH</v>
      </c>
      <c r="L29" s="481" t="str">
        <f>[1]!HsGetValue("EssbaseCluster-1_CalRptg_CalRptg","Account#"&amp;$A29&amp;";Period#"&amp;L$12&amp;";Year#"&amp;L$11&amp;";Scenario#"&amp;$C$1&amp;";Version#"&amp;$B$1&amp;";Total Entity#"&amp;$A$9&amp;";Fund#"&amp;$B$9&amp;";Chart1#"&amp;$F$9&amp;";Chart2#"&amp;$G$9&amp;";Time_Series#"&amp;$I$1&amp;"")</f>
        <v>#NEED_REFRESH</v>
      </c>
      <c r="M29" s="481" t="str">
        <f>[1]!HsGetValue("EssbaseCluster-1_CalRptg_CalRptg","Account#"&amp;$A29&amp;";Period#"&amp;M$12&amp;";Year#"&amp;M$11&amp;";Scenario#"&amp;$C$1&amp;";Version#"&amp;$B$1&amp;";Total Entity#"&amp;$A$9&amp;";Fund#"&amp;$B$9&amp;";Chart1#"&amp;$F$9&amp;";Chart2#"&amp;$G$9&amp;";Time_Series#"&amp;$I$1&amp;"")</f>
        <v>#NEED_REFRESH</v>
      </c>
      <c r="N29" s="481" t="str">
        <f>[1]!HsGetValue("EssbaseCluster-1_CalRptg_CalRptg","Account#"&amp;$A29&amp;";Period#"&amp;N$12&amp;";Year#"&amp;N$11&amp;";Scenario#"&amp;$C$1&amp;";Version#"&amp;$B$1&amp;";Total Entity#"&amp;$A$9&amp;";Fund#"&amp;$B$9&amp;";Chart1#"&amp;$F$9&amp;";Chart2#"&amp;$G$9&amp;";Time_Series#"&amp;$I$1&amp;"")</f>
        <v>#NEED_REFRESH</v>
      </c>
      <c r="O29" s="481" t="str">
        <f>[1]!HsGetValue("EssbaseCluster-1_CalRptg_CalRptg","Account#"&amp;$A29&amp;";Period#"&amp;O$12&amp;";Year#"&amp;O$11&amp;";Scenario#"&amp;$C$1&amp;";Version#"&amp;$B$1&amp;";Total Entity#"&amp;$A$9&amp;";Fund#"&amp;$B$9&amp;";Chart1#"&amp;$F$9&amp;";Chart2#"&amp;$G$9&amp;";Time_Series#"&amp;$I$1&amp;"")</f>
        <v>#NEED_REFRESH</v>
      </c>
      <c r="P29" s="481" t="str">
        <f>[1]!HsGetValue("EssbaseCluster-1_CalRptg_CalRptg","Account#"&amp;$A29&amp;";Period#"&amp;P$12&amp;";Year#"&amp;P$11&amp;";Scenario#"&amp;$C$1&amp;";Version#"&amp;$B$1&amp;";Total Entity#"&amp;$A$9&amp;";Fund#"&amp;$B$9&amp;";Chart1#"&amp;$F$9&amp;";Chart2#"&amp;$G$9&amp;";Time_Series#"&amp;$I$1&amp;"")</f>
        <v>#NEED_REFRESH</v>
      </c>
      <c r="Q29" s="481" t="str">
        <f>[1]!HsGetValue("EssbaseCluster-1_CalRptg_CalRptg","Account#"&amp;$A29&amp;";Period#"&amp;Q$12&amp;";Year#"&amp;Q$11&amp;";Scenario#"&amp;$C$1&amp;";Version#"&amp;$B$1&amp;";Total Entity#"&amp;$A$9&amp;";Fund#"&amp;$B$9&amp;";Chart1#"&amp;$F$9&amp;";Chart2#"&amp;$G$9&amp;";Time_Series#"&amp;$I$1&amp;"")</f>
        <v>#NEED_REFRESH</v>
      </c>
      <c r="R29" s="481" t="str">
        <f>[1]!HsGetValue("EssbaseCluster-1_CalRptg_CalRptg","Account#"&amp;$A29&amp;";Period#"&amp;R$12&amp;";Year#"&amp;R$11&amp;";Scenario#"&amp;$C$1&amp;";Version#"&amp;$B$1&amp;";Total Entity#"&amp;$A$9&amp;";Fund#"&amp;$B$9&amp;";Chart1#"&amp;$F$9&amp;";Chart2#"&amp;$G$9&amp;";Time_Series#"&amp;$I$1&amp;"")</f>
        <v>#NEED_REFRESH</v>
      </c>
    </row>
    <row r="30" spans="1:18">
      <c r="A30" s="470" t="s">
        <v>316</v>
      </c>
      <c r="B30" s="481" t="str">
        <f>[1]!HsGetValue("EssbaseCluster-1_CalRptg_CalRptg","Account#"&amp;$A30&amp;";Period#"&amp;B$12&amp;";Year#"&amp;B$11&amp;";Scenario#"&amp;$C$1&amp;";Version#"&amp;$B$1&amp;";Total Entity#"&amp;$A$9&amp;";Fund#"&amp;$B$9&amp;";Chart1#"&amp;$F$9&amp;";Chart2#"&amp;$G$9&amp;";Time_Series#"&amp;$I$1&amp;"")</f>
        <v>#NEED_REFRESH</v>
      </c>
      <c r="C30" s="481" t="str">
        <f>[1]!HsGetValue("EssbaseCluster-1_CalRptg_CalRptg","Account#"&amp;$A30&amp;";Period#"&amp;C$12&amp;";Year#"&amp;C$11&amp;";Scenario#"&amp;$C$1&amp;";Version#"&amp;$B$1&amp;";Total Entity#"&amp;$A$9&amp;";Fund#"&amp;$B$9&amp;";Chart1#"&amp;$F$9&amp;";Chart2#"&amp;$G$9&amp;";Time_Series#"&amp;$I$1&amp;"")</f>
        <v>#NEED_REFRESH</v>
      </c>
      <c r="D30" s="481" t="str">
        <f>[1]!HsGetValue("EssbaseCluster-1_CalRptg_CalRptg","Account#"&amp;$A30&amp;";Period#"&amp;D$12&amp;";Year#"&amp;D$11&amp;";Scenario#"&amp;$C$1&amp;";Version#"&amp;$B$1&amp;";Total Entity#"&amp;$A$9&amp;";Fund#"&amp;$B$9&amp;";Chart1#"&amp;$F$9&amp;";Chart2#"&amp;$G$9&amp;";Time_Series#"&amp;$I$1&amp;"")</f>
        <v>#NEED_REFRESH</v>
      </c>
      <c r="E30" s="481" t="str">
        <f>[1]!HsGetValue("EssbaseCluster-1_CalRptg_CalRptg","Account#"&amp;$A30&amp;";Period#"&amp;E$12&amp;";Year#"&amp;E$11&amp;";Scenario#"&amp;$C$1&amp;";Version#"&amp;$B$1&amp;";Total Entity#"&amp;$A$9&amp;";Fund#"&amp;$B$9&amp;";Chart1#"&amp;$F$9&amp;";Chart2#"&amp;$G$9&amp;";Time_Series#"&amp;$I$1&amp;"")</f>
        <v>#NEED_REFRESH</v>
      </c>
      <c r="F30" s="481" t="str">
        <f>[1]!HsGetValue("EssbaseCluster-1_CalRptg_CalRptg","Account#"&amp;$A30&amp;";Period#"&amp;F$12&amp;";Year#"&amp;F$11&amp;";Scenario#"&amp;$C$1&amp;";Version#"&amp;$B$1&amp;";Total Entity#"&amp;$A$9&amp;";Fund#"&amp;$B$9&amp;";Chart1#"&amp;$F$9&amp;";Chart2#"&amp;$G$9&amp;";Time_Series#"&amp;$I$1&amp;"")</f>
        <v>#NEED_REFRESH</v>
      </c>
      <c r="G30" s="481" t="str">
        <f>[1]!HsGetValue("EssbaseCluster-1_CalRptg_CalRptg","Account#"&amp;$A30&amp;";Period#"&amp;G$12&amp;";Year#"&amp;G$11&amp;";Scenario#"&amp;$C$1&amp;";Version#"&amp;$B$1&amp;";Total Entity#"&amp;$A$9&amp;";Fund#"&amp;$B$9&amp;";Chart1#"&amp;$F$9&amp;";Chart2#"&amp;$G$9&amp;";Time_Series#"&amp;$I$1&amp;"")</f>
        <v>#NEED_REFRESH</v>
      </c>
      <c r="H30" s="481" t="str">
        <f>[1]!HsGetValue("EssbaseCluster-1_CalRptg_CalRptg","Account#"&amp;$A30&amp;";Period#"&amp;H$12&amp;";Year#"&amp;H$11&amp;";Scenario#"&amp;$C$1&amp;";Version#"&amp;$B$1&amp;";Total Entity#"&amp;$A$9&amp;";Fund#"&amp;$B$9&amp;";Chart1#"&amp;$F$9&amp;";Chart2#"&amp;$G$9&amp;";Time_Series#"&amp;$I$1&amp;"")</f>
        <v>#NEED_REFRESH</v>
      </c>
      <c r="I30" s="481" t="str">
        <f>[1]!HsGetValue("EssbaseCluster-1_CalRptg_CalRptg","Account#"&amp;$A30&amp;";Period#"&amp;I$12&amp;";Year#"&amp;I$11&amp;";Scenario#"&amp;$C$1&amp;";Version#"&amp;$B$1&amp;";Total Entity#"&amp;$A$9&amp;";Fund#"&amp;$B$9&amp;";Chart1#"&amp;$F$9&amp;";Chart2#"&amp;$G$9&amp;";Time_Series#"&amp;$I$1&amp;"")</f>
        <v>#NEED_REFRESH</v>
      </c>
      <c r="J30" s="481" t="str">
        <f>[1]!HsGetValue("EssbaseCluster-1_CalRptg_CalRptg","Account#"&amp;$A30&amp;";Period#"&amp;J$12&amp;";Year#"&amp;J$11&amp;";Scenario#"&amp;$C$1&amp;";Version#"&amp;$B$1&amp;";Total Entity#"&amp;$A$9&amp;";Fund#"&amp;$B$9&amp;";Chart1#"&amp;$F$9&amp;";Chart2#"&amp;$G$9&amp;";Time_Series#"&amp;$I$1&amp;"")</f>
        <v>#NEED_REFRESH</v>
      </c>
      <c r="K30" s="481" t="str">
        <f>[1]!HsGetValue("EssbaseCluster-1_CalRptg_CalRptg","Account#"&amp;$A30&amp;";Period#"&amp;K$12&amp;";Year#"&amp;K$11&amp;";Scenario#"&amp;$C$1&amp;";Version#"&amp;$B$1&amp;";Total Entity#"&amp;$A$9&amp;";Fund#"&amp;$B$9&amp;";Chart1#"&amp;$F$9&amp;";Chart2#"&amp;$G$9&amp;";Time_Series#"&amp;$I$1&amp;"")</f>
        <v>#NEED_REFRESH</v>
      </c>
      <c r="L30" s="481" t="str">
        <f>[1]!HsGetValue("EssbaseCluster-1_CalRptg_CalRptg","Account#"&amp;$A30&amp;";Period#"&amp;L$12&amp;";Year#"&amp;L$11&amp;";Scenario#"&amp;$C$1&amp;";Version#"&amp;$B$1&amp;";Total Entity#"&amp;$A$9&amp;";Fund#"&amp;$B$9&amp;";Chart1#"&amp;$F$9&amp;";Chart2#"&amp;$G$9&amp;";Time_Series#"&amp;$I$1&amp;"")</f>
        <v>#NEED_REFRESH</v>
      </c>
      <c r="M30" s="481" t="str">
        <f>[1]!HsGetValue("EssbaseCluster-1_CalRptg_CalRptg","Account#"&amp;$A30&amp;";Period#"&amp;M$12&amp;";Year#"&amp;M$11&amp;";Scenario#"&amp;$C$1&amp;";Version#"&amp;$B$1&amp;";Total Entity#"&amp;$A$9&amp;";Fund#"&amp;$B$9&amp;";Chart1#"&amp;$F$9&amp;";Chart2#"&amp;$G$9&amp;";Time_Series#"&amp;$I$1&amp;"")</f>
        <v>#NEED_REFRESH</v>
      </c>
      <c r="N30" s="481" t="str">
        <f>[1]!HsGetValue("EssbaseCluster-1_CalRptg_CalRptg","Account#"&amp;$A30&amp;";Period#"&amp;N$12&amp;";Year#"&amp;N$11&amp;";Scenario#"&amp;$C$1&amp;";Version#"&amp;$B$1&amp;";Total Entity#"&amp;$A$9&amp;";Fund#"&amp;$B$9&amp;";Chart1#"&amp;$F$9&amp;";Chart2#"&amp;$G$9&amp;";Time_Series#"&amp;$I$1&amp;"")</f>
        <v>#NEED_REFRESH</v>
      </c>
      <c r="O30" s="481" t="str">
        <f>[1]!HsGetValue("EssbaseCluster-1_CalRptg_CalRptg","Account#"&amp;$A30&amp;";Period#"&amp;O$12&amp;";Year#"&amp;O$11&amp;";Scenario#"&amp;$C$1&amp;";Version#"&amp;$B$1&amp;";Total Entity#"&amp;$A$9&amp;";Fund#"&amp;$B$9&amp;";Chart1#"&amp;$F$9&amp;";Chart2#"&amp;$G$9&amp;";Time_Series#"&amp;$I$1&amp;"")</f>
        <v>#NEED_REFRESH</v>
      </c>
      <c r="P30" s="481" t="str">
        <f>[1]!HsGetValue("EssbaseCluster-1_CalRptg_CalRptg","Account#"&amp;$A30&amp;";Period#"&amp;P$12&amp;";Year#"&amp;P$11&amp;";Scenario#"&amp;$C$1&amp;";Version#"&amp;$B$1&amp;";Total Entity#"&amp;$A$9&amp;";Fund#"&amp;$B$9&amp;";Chart1#"&amp;$F$9&amp;";Chart2#"&amp;$G$9&amp;";Time_Series#"&amp;$I$1&amp;"")</f>
        <v>#NEED_REFRESH</v>
      </c>
      <c r="Q30" s="481" t="str">
        <f>[1]!HsGetValue("EssbaseCluster-1_CalRptg_CalRptg","Account#"&amp;$A30&amp;";Period#"&amp;Q$12&amp;";Year#"&amp;Q$11&amp;";Scenario#"&amp;$C$1&amp;";Version#"&amp;$B$1&amp;";Total Entity#"&amp;$A$9&amp;";Fund#"&amp;$B$9&amp;";Chart1#"&amp;$F$9&amp;";Chart2#"&amp;$G$9&amp;";Time_Series#"&amp;$I$1&amp;"")</f>
        <v>#NEED_REFRESH</v>
      </c>
      <c r="R30" s="481" t="str">
        <f>[1]!HsGetValue("EssbaseCluster-1_CalRptg_CalRptg","Account#"&amp;$A30&amp;";Period#"&amp;R$12&amp;";Year#"&amp;R$11&amp;";Scenario#"&amp;$C$1&amp;";Version#"&amp;$B$1&amp;";Total Entity#"&amp;$A$9&amp;";Fund#"&amp;$B$9&amp;";Chart1#"&amp;$F$9&amp;";Chart2#"&amp;$G$9&amp;";Time_Series#"&amp;$I$1&amp;"")</f>
        <v>#NEED_REFRESH</v>
      </c>
    </row>
    <row r="31" spans="1:18">
      <c r="A31" s="470" t="s">
        <v>304</v>
      </c>
      <c r="B31" s="481" t="str">
        <f>[1]!HsGetValue("EssbaseCluster-1_CalRptg_CalRptg","Account#"&amp;$A31&amp;";Period#"&amp;B$12&amp;";Year#"&amp;B$11&amp;";Scenario#"&amp;$C$1&amp;";Version#"&amp;$B$1&amp;";Total Entity#"&amp;$A$9&amp;";Fund#"&amp;$B$9&amp;";Chart1#"&amp;$F$9&amp;";Chart2#"&amp;$G$9&amp;";Time_Series#"&amp;$I$1&amp;"")</f>
        <v>#NEED_REFRESH</v>
      </c>
      <c r="C31" s="481" t="str">
        <f>[1]!HsGetValue("EssbaseCluster-1_CalRptg_CalRptg","Account#"&amp;$A31&amp;";Period#"&amp;C$12&amp;";Year#"&amp;C$11&amp;";Scenario#"&amp;$C$1&amp;";Version#"&amp;$B$1&amp;";Total Entity#"&amp;$A$9&amp;";Fund#"&amp;$B$9&amp;";Chart1#"&amp;$F$9&amp;";Chart2#"&amp;$G$9&amp;";Time_Series#"&amp;$I$1&amp;"")</f>
        <v>#NEED_REFRESH</v>
      </c>
      <c r="D31" s="481" t="str">
        <f>[1]!HsGetValue("EssbaseCluster-1_CalRptg_CalRptg","Account#"&amp;$A31&amp;";Period#"&amp;D$12&amp;";Year#"&amp;D$11&amp;";Scenario#"&amp;$C$1&amp;";Version#"&amp;$B$1&amp;";Total Entity#"&amp;$A$9&amp;";Fund#"&amp;$B$9&amp;";Chart1#"&amp;$F$9&amp;";Chart2#"&amp;$G$9&amp;";Time_Series#"&amp;$I$1&amp;"")</f>
        <v>#NEED_REFRESH</v>
      </c>
      <c r="E31" s="481" t="str">
        <f>[1]!HsGetValue("EssbaseCluster-1_CalRptg_CalRptg","Account#"&amp;$A31&amp;";Period#"&amp;E$12&amp;";Year#"&amp;E$11&amp;";Scenario#"&amp;$C$1&amp;";Version#"&amp;$B$1&amp;";Total Entity#"&amp;$A$9&amp;";Fund#"&amp;$B$9&amp;";Chart1#"&amp;$F$9&amp;";Chart2#"&amp;$G$9&amp;";Time_Series#"&amp;$I$1&amp;"")</f>
        <v>#NEED_REFRESH</v>
      </c>
      <c r="F31" s="481" t="str">
        <f>[1]!HsGetValue("EssbaseCluster-1_CalRptg_CalRptg","Account#"&amp;$A31&amp;";Period#"&amp;F$12&amp;";Year#"&amp;F$11&amp;";Scenario#"&amp;$C$1&amp;";Version#"&amp;$B$1&amp;";Total Entity#"&amp;$A$9&amp;";Fund#"&amp;$B$9&amp;";Chart1#"&amp;$F$9&amp;";Chart2#"&amp;$G$9&amp;";Time_Series#"&amp;$I$1&amp;"")</f>
        <v>#NEED_REFRESH</v>
      </c>
      <c r="G31" s="481" t="str">
        <f>[1]!HsGetValue("EssbaseCluster-1_CalRptg_CalRptg","Account#"&amp;$A31&amp;";Period#"&amp;G$12&amp;";Year#"&amp;G$11&amp;";Scenario#"&amp;$C$1&amp;";Version#"&amp;$B$1&amp;";Total Entity#"&amp;$A$9&amp;";Fund#"&amp;$B$9&amp;";Chart1#"&amp;$F$9&amp;";Chart2#"&amp;$G$9&amp;";Time_Series#"&amp;$I$1&amp;"")</f>
        <v>#NEED_REFRESH</v>
      </c>
      <c r="H31" s="481" t="str">
        <f>[1]!HsGetValue("EssbaseCluster-1_CalRptg_CalRptg","Account#"&amp;$A31&amp;";Period#"&amp;H$12&amp;";Year#"&amp;H$11&amp;";Scenario#"&amp;$C$1&amp;";Version#"&amp;$B$1&amp;";Total Entity#"&amp;$A$9&amp;";Fund#"&amp;$B$9&amp;";Chart1#"&amp;$F$9&amp;";Chart2#"&amp;$G$9&amp;";Time_Series#"&amp;$I$1&amp;"")</f>
        <v>#NEED_REFRESH</v>
      </c>
      <c r="I31" s="481" t="str">
        <f>[1]!HsGetValue("EssbaseCluster-1_CalRptg_CalRptg","Account#"&amp;$A31&amp;";Period#"&amp;I$12&amp;";Year#"&amp;I$11&amp;";Scenario#"&amp;$C$1&amp;";Version#"&amp;$B$1&amp;";Total Entity#"&amp;$A$9&amp;";Fund#"&amp;$B$9&amp;";Chart1#"&amp;$F$9&amp;";Chart2#"&amp;$G$9&amp;";Time_Series#"&amp;$I$1&amp;"")</f>
        <v>#NEED_REFRESH</v>
      </c>
      <c r="J31" s="481" t="str">
        <f>[1]!HsGetValue("EssbaseCluster-1_CalRptg_CalRptg","Account#"&amp;$A31&amp;";Period#"&amp;J$12&amp;";Year#"&amp;J$11&amp;";Scenario#"&amp;$C$1&amp;";Version#"&amp;$B$1&amp;";Total Entity#"&amp;$A$9&amp;";Fund#"&amp;$B$9&amp;";Chart1#"&amp;$F$9&amp;";Chart2#"&amp;$G$9&amp;";Time_Series#"&amp;$I$1&amp;"")</f>
        <v>#NEED_REFRESH</v>
      </c>
      <c r="K31" s="481" t="str">
        <f>[1]!HsGetValue("EssbaseCluster-1_CalRptg_CalRptg","Account#"&amp;$A31&amp;";Period#"&amp;K$12&amp;";Year#"&amp;K$11&amp;";Scenario#"&amp;$C$1&amp;";Version#"&amp;$B$1&amp;";Total Entity#"&amp;$A$9&amp;";Fund#"&amp;$B$9&amp;";Chart1#"&amp;$F$9&amp;";Chart2#"&amp;$G$9&amp;";Time_Series#"&amp;$I$1&amp;"")</f>
        <v>#NEED_REFRESH</v>
      </c>
      <c r="L31" s="481" t="str">
        <f>[1]!HsGetValue("EssbaseCluster-1_CalRptg_CalRptg","Account#"&amp;$A31&amp;";Period#"&amp;L$12&amp;";Year#"&amp;L$11&amp;";Scenario#"&amp;$C$1&amp;";Version#"&amp;$B$1&amp;";Total Entity#"&amp;$A$9&amp;";Fund#"&amp;$B$9&amp;";Chart1#"&amp;$F$9&amp;";Chart2#"&amp;$G$9&amp;";Time_Series#"&amp;$I$1&amp;"")</f>
        <v>#NEED_REFRESH</v>
      </c>
      <c r="M31" s="481" t="str">
        <f>[1]!HsGetValue("EssbaseCluster-1_CalRptg_CalRptg","Account#"&amp;$A31&amp;";Period#"&amp;M$12&amp;";Year#"&amp;M$11&amp;";Scenario#"&amp;$C$1&amp;";Version#"&amp;$B$1&amp;";Total Entity#"&amp;$A$9&amp;";Fund#"&amp;$B$9&amp;";Chart1#"&amp;$F$9&amp;";Chart2#"&amp;$G$9&amp;";Time_Series#"&amp;$I$1&amp;"")</f>
        <v>#NEED_REFRESH</v>
      </c>
      <c r="N31" s="481" t="str">
        <f>[1]!HsGetValue("EssbaseCluster-1_CalRptg_CalRptg","Account#"&amp;$A31&amp;";Period#"&amp;N$12&amp;";Year#"&amp;N$11&amp;";Scenario#"&amp;$C$1&amp;";Version#"&amp;$B$1&amp;";Total Entity#"&amp;$A$9&amp;";Fund#"&amp;$B$9&amp;";Chart1#"&amp;$F$9&amp;";Chart2#"&amp;$G$9&amp;";Time_Series#"&amp;$I$1&amp;"")</f>
        <v>#NEED_REFRESH</v>
      </c>
      <c r="O31" s="481" t="str">
        <f>[1]!HsGetValue("EssbaseCluster-1_CalRptg_CalRptg","Account#"&amp;$A31&amp;";Period#"&amp;O$12&amp;";Year#"&amp;O$11&amp;";Scenario#"&amp;$C$1&amp;";Version#"&amp;$B$1&amp;";Total Entity#"&amp;$A$9&amp;";Fund#"&amp;$B$9&amp;";Chart1#"&amp;$F$9&amp;";Chart2#"&amp;$G$9&amp;";Time_Series#"&amp;$I$1&amp;"")</f>
        <v>#NEED_REFRESH</v>
      </c>
      <c r="P31" s="481" t="str">
        <f>[1]!HsGetValue("EssbaseCluster-1_CalRptg_CalRptg","Account#"&amp;$A31&amp;";Period#"&amp;P$12&amp;";Year#"&amp;P$11&amp;";Scenario#"&amp;$C$1&amp;";Version#"&amp;$B$1&amp;";Total Entity#"&amp;$A$9&amp;";Fund#"&amp;$B$9&amp;";Chart1#"&amp;$F$9&amp;";Chart2#"&amp;$G$9&amp;";Time_Series#"&amp;$I$1&amp;"")</f>
        <v>#NEED_REFRESH</v>
      </c>
      <c r="Q31" s="481" t="str">
        <f>[1]!HsGetValue("EssbaseCluster-1_CalRptg_CalRptg","Account#"&amp;$A31&amp;";Period#"&amp;Q$12&amp;";Year#"&amp;Q$11&amp;";Scenario#"&amp;$C$1&amp;";Version#"&amp;$B$1&amp;";Total Entity#"&amp;$A$9&amp;";Fund#"&amp;$B$9&amp;";Chart1#"&amp;$F$9&amp;";Chart2#"&amp;$G$9&amp;";Time_Series#"&amp;$I$1&amp;"")</f>
        <v>#NEED_REFRESH</v>
      </c>
      <c r="R31" s="481" t="str">
        <f>[1]!HsGetValue("EssbaseCluster-1_CalRptg_CalRptg","Account#"&amp;$A31&amp;";Period#"&amp;R$12&amp;";Year#"&amp;R$11&amp;";Scenario#"&amp;$C$1&amp;";Version#"&amp;$B$1&amp;";Total Entity#"&amp;$A$9&amp;";Fund#"&amp;$B$9&amp;";Chart1#"&amp;$F$9&amp;";Chart2#"&amp;$G$9&amp;";Time_Series#"&amp;$I$1&amp;"")</f>
        <v>#NEED_REFRESH</v>
      </c>
    </row>
    <row r="32" spans="1:18">
      <c r="A32" s="470" t="s">
        <v>305</v>
      </c>
      <c r="B32" s="481" t="str">
        <f>[1]!HsGetValue("EssbaseCluster-1_CalRptg_CalRptg","Account#"&amp;$A32&amp;";Period#"&amp;B$12&amp;";Year#"&amp;B$11&amp;";Scenario#"&amp;$C$1&amp;";Version#"&amp;$B$1&amp;";Total Entity#"&amp;$A$9&amp;";Fund#"&amp;$B$9&amp;";Chart1#"&amp;$F$9&amp;";Chart2#"&amp;$G$9&amp;";Time_Series#"&amp;$I$1&amp;"")</f>
        <v>#NEED_REFRESH</v>
      </c>
      <c r="C32" s="481" t="str">
        <f>[1]!HsGetValue("EssbaseCluster-1_CalRptg_CalRptg","Account#"&amp;$A32&amp;";Period#"&amp;C$12&amp;";Year#"&amp;C$11&amp;";Scenario#"&amp;$C$1&amp;";Version#"&amp;$B$1&amp;";Total Entity#"&amp;$A$9&amp;";Fund#"&amp;$B$9&amp;";Chart1#"&amp;$F$9&amp;";Chart2#"&amp;$G$9&amp;";Time_Series#"&amp;$I$1&amp;"")</f>
        <v>#NEED_REFRESH</v>
      </c>
      <c r="D32" s="481" t="str">
        <f>[1]!HsGetValue("EssbaseCluster-1_CalRptg_CalRptg","Account#"&amp;$A32&amp;";Period#"&amp;D$12&amp;";Year#"&amp;D$11&amp;";Scenario#"&amp;$C$1&amp;";Version#"&amp;$B$1&amp;";Total Entity#"&amp;$A$9&amp;";Fund#"&amp;$B$9&amp;";Chart1#"&amp;$F$9&amp;";Chart2#"&amp;$G$9&amp;";Time_Series#"&amp;$I$1&amp;"")</f>
        <v>#NEED_REFRESH</v>
      </c>
      <c r="E32" s="481" t="str">
        <f>[1]!HsGetValue("EssbaseCluster-1_CalRptg_CalRptg","Account#"&amp;$A32&amp;";Period#"&amp;E$12&amp;";Year#"&amp;E$11&amp;";Scenario#"&amp;$C$1&amp;";Version#"&amp;$B$1&amp;";Total Entity#"&amp;$A$9&amp;";Fund#"&amp;$B$9&amp;";Chart1#"&amp;$F$9&amp;";Chart2#"&amp;$G$9&amp;";Time_Series#"&amp;$I$1&amp;"")</f>
        <v>#NEED_REFRESH</v>
      </c>
      <c r="F32" s="481" t="str">
        <f>[1]!HsGetValue("EssbaseCluster-1_CalRptg_CalRptg","Account#"&amp;$A32&amp;";Period#"&amp;F$12&amp;";Year#"&amp;F$11&amp;";Scenario#"&amp;$C$1&amp;";Version#"&amp;$B$1&amp;";Total Entity#"&amp;$A$9&amp;";Fund#"&amp;$B$9&amp;";Chart1#"&amp;$F$9&amp;";Chart2#"&amp;$G$9&amp;";Time_Series#"&amp;$I$1&amp;"")</f>
        <v>#NEED_REFRESH</v>
      </c>
      <c r="G32" s="481" t="str">
        <f>[1]!HsGetValue("EssbaseCluster-1_CalRptg_CalRptg","Account#"&amp;$A32&amp;";Period#"&amp;G$12&amp;";Year#"&amp;G$11&amp;";Scenario#"&amp;$C$1&amp;";Version#"&amp;$B$1&amp;";Total Entity#"&amp;$A$9&amp;";Fund#"&amp;$B$9&amp;";Chart1#"&amp;$F$9&amp;";Chart2#"&amp;$G$9&amp;";Time_Series#"&amp;$I$1&amp;"")</f>
        <v>#NEED_REFRESH</v>
      </c>
      <c r="H32" s="481" t="str">
        <f>[1]!HsGetValue("EssbaseCluster-1_CalRptg_CalRptg","Account#"&amp;$A32&amp;";Period#"&amp;H$12&amp;";Year#"&amp;H$11&amp;";Scenario#"&amp;$C$1&amp;";Version#"&amp;$B$1&amp;";Total Entity#"&amp;$A$9&amp;";Fund#"&amp;$B$9&amp;";Chart1#"&amp;$F$9&amp;";Chart2#"&amp;$G$9&amp;";Time_Series#"&amp;$I$1&amp;"")</f>
        <v>#NEED_REFRESH</v>
      </c>
      <c r="I32" s="481" t="str">
        <f>[1]!HsGetValue("EssbaseCluster-1_CalRptg_CalRptg","Account#"&amp;$A32&amp;";Period#"&amp;I$12&amp;";Year#"&amp;I$11&amp;";Scenario#"&amp;$C$1&amp;";Version#"&amp;$B$1&amp;";Total Entity#"&amp;$A$9&amp;";Fund#"&amp;$B$9&amp;";Chart1#"&amp;$F$9&amp;";Chart2#"&amp;$G$9&amp;";Time_Series#"&amp;$I$1&amp;"")</f>
        <v>#NEED_REFRESH</v>
      </c>
      <c r="J32" s="481" t="str">
        <f>[1]!HsGetValue("EssbaseCluster-1_CalRptg_CalRptg","Account#"&amp;$A32&amp;";Period#"&amp;J$12&amp;";Year#"&amp;J$11&amp;";Scenario#"&amp;$C$1&amp;";Version#"&amp;$B$1&amp;";Total Entity#"&amp;$A$9&amp;";Fund#"&amp;$B$9&amp;";Chart1#"&amp;$F$9&amp;";Chart2#"&amp;$G$9&amp;";Time_Series#"&amp;$I$1&amp;"")</f>
        <v>#NEED_REFRESH</v>
      </c>
      <c r="K32" s="481" t="str">
        <f>[1]!HsGetValue("EssbaseCluster-1_CalRptg_CalRptg","Account#"&amp;$A32&amp;";Period#"&amp;K$12&amp;";Year#"&amp;K$11&amp;";Scenario#"&amp;$C$1&amp;";Version#"&amp;$B$1&amp;";Total Entity#"&amp;$A$9&amp;";Fund#"&amp;$B$9&amp;";Chart1#"&amp;$F$9&amp;";Chart2#"&amp;$G$9&amp;";Time_Series#"&amp;$I$1&amp;"")</f>
        <v>#NEED_REFRESH</v>
      </c>
      <c r="L32" s="481" t="str">
        <f>[1]!HsGetValue("EssbaseCluster-1_CalRptg_CalRptg","Account#"&amp;$A32&amp;";Period#"&amp;L$12&amp;";Year#"&amp;L$11&amp;";Scenario#"&amp;$C$1&amp;";Version#"&amp;$B$1&amp;";Total Entity#"&amp;$A$9&amp;";Fund#"&amp;$B$9&amp;";Chart1#"&amp;$F$9&amp;";Chart2#"&amp;$G$9&amp;";Time_Series#"&amp;$I$1&amp;"")</f>
        <v>#NEED_REFRESH</v>
      </c>
      <c r="M32" s="481" t="str">
        <f>[1]!HsGetValue("EssbaseCluster-1_CalRptg_CalRptg","Account#"&amp;$A32&amp;";Period#"&amp;M$12&amp;";Year#"&amp;M$11&amp;";Scenario#"&amp;$C$1&amp;";Version#"&amp;$B$1&amp;";Total Entity#"&amp;$A$9&amp;";Fund#"&amp;$B$9&amp;";Chart1#"&amp;$F$9&amp;";Chart2#"&amp;$G$9&amp;";Time_Series#"&amp;$I$1&amp;"")</f>
        <v>#NEED_REFRESH</v>
      </c>
      <c r="N32" s="481" t="str">
        <f>[1]!HsGetValue("EssbaseCluster-1_CalRptg_CalRptg","Account#"&amp;$A32&amp;";Period#"&amp;N$12&amp;";Year#"&amp;N$11&amp;";Scenario#"&amp;$C$1&amp;";Version#"&amp;$B$1&amp;";Total Entity#"&amp;$A$9&amp;";Fund#"&amp;$B$9&amp;";Chart1#"&amp;$F$9&amp;";Chart2#"&amp;$G$9&amp;";Time_Series#"&amp;$I$1&amp;"")</f>
        <v>#NEED_REFRESH</v>
      </c>
      <c r="O32" s="481" t="str">
        <f>[1]!HsGetValue("EssbaseCluster-1_CalRptg_CalRptg","Account#"&amp;$A32&amp;";Period#"&amp;O$12&amp;";Year#"&amp;O$11&amp;";Scenario#"&amp;$C$1&amp;";Version#"&amp;$B$1&amp;";Total Entity#"&amp;$A$9&amp;";Fund#"&amp;$B$9&amp;";Chart1#"&amp;$F$9&amp;";Chart2#"&amp;$G$9&amp;";Time_Series#"&amp;$I$1&amp;"")</f>
        <v>#NEED_REFRESH</v>
      </c>
      <c r="P32" s="481" t="str">
        <f>[1]!HsGetValue("EssbaseCluster-1_CalRptg_CalRptg","Account#"&amp;$A32&amp;";Period#"&amp;P$12&amp;";Year#"&amp;P$11&amp;";Scenario#"&amp;$C$1&amp;";Version#"&amp;$B$1&amp;";Total Entity#"&amp;$A$9&amp;";Fund#"&amp;$B$9&amp;";Chart1#"&amp;$F$9&amp;";Chart2#"&amp;$G$9&amp;";Time_Series#"&amp;$I$1&amp;"")</f>
        <v>#NEED_REFRESH</v>
      </c>
      <c r="Q32" s="481" t="str">
        <f>[1]!HsGetValue("EssbaseCluster-1_CalRptg_CalRptg","Account#"&amp;$A32&amp;";Period#"&amp;Q$12&amp;";Year#"&amp;Q$11&amp;";Scenario#"&amp;$C$1&amp;";Version#"&amp;$B$1&amp;";Total Entity#"&amp;$A$9&amp;";Fund#"&amp;$B$9&amp;";Chart1#"&amp;$F$9&amp;";Chart2#"&amp;$G$9&amp;";Time_Series#"&amp;$I$1&amp;"")</f>
        <v>#NEED_REFRESH</v>
      </c>
      <c r="R32" s="481" t="str">
        <f>[1]!HsGetValue("EssbaseCluster-1_CalRptg_CalRptg","Account#"&amp;$A32&amp;";Period#"&amp;R$12&amp;";Year#"&amp;R$11&amp;";Scenario#"&amp;$C$1&amp;";Version#"&amp;$B$1&amp;";Total Entity#"&amp;$A$9&amp;";Fund#"&amp;$B$9&amp;";Chart1#"&amp;$F$9&amp;";Chart2#"&amp;$G$9&amp;";Time_Series#"&amp;$I$1&amp;"")</f>
        <v>#NEED_REFRESH</v>
      </c>
    </row>
    <row r="33" spans="1:18">
      <c r="A33" s="470" t="s">
        <v>300</v>
      </c>
      <c r="B33" s="481" t="str">
        <f>[1]!HsGetValue("EssbaseCluster-1_CalRptg_CalRptg","Account#"&amp;$A33&amp;";Period#"&amp;B$12&amp;";Year#"&amp;B$11&amp;";Scenario#"&amp;$C$1&amp;";Version#"&amp;$B$1&amp;";Total Entity#"&amp;$A$9&amp;";Fund#"&amp;$B$9&amp;";Chart1#"&amp;$F$9&amp;";Chart2#"&amp;$G$9&amp;";Time_Series#"&amp;$I$1&amp;"")</f>
        <v>#NEED_REFRESH</v>
      </c>
      <c r="C33" s="481" t="str">
        <f>[1]!HsGetValue("EssbaseCluster-1_CalRptg_CalRptg","Account#"&amp;$A33&amp;";Period#"&amp;C$12&amp;";Year#"&amp;C$11&amp;";Scenario#"&amp;$C$1&amp;";Version#"&amp;$B$1&amp;";Total Entity#"&amp;$A$9&amp;";Fund#"&amp;$B$9&amp;";Chart1#"&amp;$F$9&amp;";Chart2#"&amp;$G$9&amp;";Time_Series#"&amp;$I$1&amp;"")</f>
        <v>#NEED_REFRESH</v>
      </c>
      <c r="D33" s="481" t="str">
        <f>[1]!HsGetValue("EssbaseCluster-1_CalRptg_CalRptg","Account#"&amp;$A33&amp;";Period#"&amp;D$12&amp;";Year#"&amp;D$11&amp;";Scenario#"&amp;$C$1&amp;";Version#"&amp;$B$1&amp;";Total Entity#"&amp;$A$9&amp;";Fund#"&amp;$B$9&amp;";Chart1#"&amp;$F$9&amp;";Chart2#"&amp;$G$9&amp;";Time_Series#"&amp;$I$1&amp;"")</f>
        <v>#NEED_REFRESH</v>
      </c>
      <c r="E33" s="481" t="str">
        <f>[1]!HsGetValue("EssbaseCluster-1_CalRptg_CalRptg","Account#"&amp;$A33&amp;";Period#"&amp;E$12&amp;";Year#"&amp;E$11&amp;";Scenario#"&amp;$C$1&amp;";Version#"&amp;$B$1&amp;";Total Entity#"&amp;$A$9&amp;";Fund#"&amp;$B$9&amp;";Chart1#"&amp;$F$9&amp;";Chart2#"&amp;$G$9&amp;";Time_Series#"&amp;$I$1&amp;"")</f>
        <v>#NEED_REFRESH</v>
      </c>
      <c r="F33" s="481" t="str">
        <f>[1]!HsGetValue("EssbaseCluster-1_CalRptg_CalRptg","Account#"&amp;$A33&amp;";Period#"&amp;F$12&amp;";Year#"&amp;F$11&amp;";Scenario#"&amp;$C$1&amp;";Version#"&amp;$B$1&amp;";Total Entity#"&amp;$A$9&amp;";Fund#"&amp;$B$9&amp;";Chart1#"&amp;$F$9&amp;";Chart2#"&amp;$G$9&amp;";Time_Series#"&amp;$I$1&amp;"")</f>
        <v>#NEED_REFRESH</v>
      </c>
      <c r="G33" s="481" t="str">
        <f>[1]!HsGetValue("EssbaseCluster-1_CalRptg_CalRptg","Account#"&amp;$A33&amp;";Period#"&amp;G$12&amp;";Year#"&amp;G$11&amp;";Scenario#"&amp;$C$1&amp;";Version#"&amp;$B$1&amp;";Total Entity#"&amp;$A$9&amp;";Fund#"&amp;$B$9&amp;";Chart1#"&amp;$F$9&amp;";Chart2#"&amp;$G$9&amp;";Time_Series#"&amp;$I$1&amp;"")</f>
        <v>#NEED_REFRESH</v>
      </c>
      <c r="H33" s="481" t="str">
        <f>[1]!HsGetValue("EssbaseCluster-1_CalRptg_CalRptg","Account#"&amp;$A33&amp;";Period#"&amp;H$12&amp;";Year#"&amp;H$11&amp;";Scenario#"&amp;$C$1&amp;";Version#"&amp;$B$1&amp;";Total Entity#"&amp;$A$9&amp;";Fund#"&amp;$B$9&amp;";Chart1#"&amp;$F$9&amp;";Chart2#"&amp;$G$9&amp;";Time_Series#"&amp;$I$1&amp;"")</f>
        <v>#NEED_REFRESH</v>
      </c>
      <c r="I33" s="481" t="str">
        <f>[1]!HsGetValue("EssbaseCluster-1_CalRptg_CalRptg","Account#"&amp;$A33&amp;";Period#"&amp;I$12&amp;";Year#"&amp;I$11&amp;";Scenario#"&amp;$C$1&amp;";Version#"&amp;$B$1&amp;";Total Entity#"&amp;$A$9&amp;";Fund#"&amp;$B$9&amp;";Chart1#"&amp;$F$9&amp;";Chart2#"&amp;$G$9&amp;";Time_Series#"&amp;$I$1&amp;"")</f>
        <v>#NEED_REFRESH</v>
      </c>
      <c r="J33" s="481" t="str">
        <f>[1]!HsGetValue("EssbaseCluster-1_CalRptg_CalRptg","Account#"&amp;$A33&amp;";Period#"&amp;J$12&amp;";Year#"&amp;J$11&amp;";Scenario#"&amp;$C$1&amp;";Version#"&amp;$B$1&amp;";Total Entity#"&amp;$A$9&amp;";Fund#"&amp;$B$9&amp;";Chart1#"&amp;$F$9&amp;";Chart2#"&amp;$G$9&amp;";Time_Series#"&amp;$I$1&amp;"")</f>
        <v>#NEED_REFRESH</v>
      </c>
      <c r="K33" s="481" t="str">
        <f>[1]!HsGetValue("EssbaseCluster-1_CalRptg_CalRptg","Account#"&amp;$A33&amp;";Period#"&amp;K$12&amp;";Year#"&amp;K$11&amp;";Scenario#"&amp;$C$1&amp;";Version#"&amp;$B$1&amp;";Total Entity#"&amp;$A$9&amp;";Fund#"&amp;$B$9&amp;";Chart1#"&amp;$F$9&amp;";Chart2#"&amp;$G$9&amp;";Time_Series#"&amp;$I$1&amp;"")</f>
        <v>#NEED_REFRESH</v>
      </c>
      <c r="L33" s="481" t="str">
        <f>[1]!HsGetValue("EssbaseCluster-1_CalRptg_CalRptg","Account#"&amp;$A33&amp;";Period#"&amp;L$12&amp;";Year#"&amp;L$11&amp;";Scenario#"&amp;$C$1&amp;";Version#"&amp;$B$1&amp;";Total Entity#"&amp;$A$9&amp;";Fund#"&amp;$B$9&amp;";Chart1#"&amp;$F$9&amp;";Chart2#"&amp;$G$9&amp;";Time_Series#"&amp;$I$1&amp;"")</f>
        <v>#NEED_REFRESH</v>
      </c>
      <c r="M33" s="481" t="str">
        <f>[1]!HsGetValue("EssbaseCluster-1_CalRptg_CalRptg","Account#"&amp;$A33&amp;";Period#"&amp;M$12&amp;";Year#"&amp;M$11&amp;";Scenario#"&amp;$C$1&amp;";Version#"&amp;$B$1&amp;";Total Entity#"&amp;$A$9&amp;";Fund#"&amp;$B$9&amp;";Chart1#"&amp;$F$9&amp;";Chart2#"&amp;$G$9&amp;";Time_Series#"&amp;$I$1&amp;"")</f>
        <v>#NEED_REFRESH</v>
      </c>
      <c r="N33" s="481" t="str">
        <f>[1]!HsGetValue("EssbaseCluster-1_CalRptg_CalRptg","Account#"&amp;$A33&amp;";Period#"&amp;N$12&amp;";Year#"&amp;N$11&amp;";Scenario#"&amp;$C$1&amp;";Version#"&amp;$B$1&amp;";Total Entity#"&amp;$A$9&amp;";Fund#"&amp;$B$9&amp;";Chart1#"&amp;$F$9&amp;";Chart2#"&amp;$G$9&amp;";Time_Series#"&amp;$I$1&amp;"")</f>
        <v>#NEED_REFRESH</v>
      </c>
      <c r="O33" s="481" t="str">
        <f>[1]!HsGetValue("EssbaseCluster-1_CalRptg_CalRptg","Account#"&amp;$A33&amp;";Period#"&amp;O$12&amp;";Year#"&amp;O$11&amp;";Scenario#"&amp;$C$1&amp;";Version#"&amp;$B$1&amp;";Total Entity#"&amp;$A$9&amp;";Fund#"&amp;$B$9&amp;";Chart1#"&amp;$F$9&amp;";Chart2#"&amp;$G$9&amp;";Time_Series#"&amp;$I$1&amp;"")</f>
        <v>#NEED_REFRESH</v>
      </c>
      <c r="P33" s="481" t="str">
        <f>[1]!HsGetValue("EssbaseCluster-1_CalRptg_CalRptg","Account#"&amp;$A33&amp;";Period#"&amp;P$12&amp;";Year#"&amp;P$11&amp;";Scenario#"&amp;$C$1&amp;";Version#"&amp;$B$1&amp;";Total Entity#"&amp;$A$9&amp;";Fund#"&amp;$B$9&amp;";Chart1#"&amp;$F$9&amp;";Chart2#"&amp;$G$9&amp;";Time_Series#"&amp;$I$1&amp;"")</f>
        <v>#NEED_REFRESH</v>
      </c>
      <c r="Q33" s="481" t="str">
        <f>[1]!HsGetValue("EssbaseCluster-1_CalRptg_CalRptg","Account#"&amp;$A33&amp;";Period#"&amp;Q$12&amp;";Year#"&amp;Q$11&amp;";Scenario#"&amp;$C$1&amp;";Version#"&amp;$B$1&amp;";Total Entity#"&amp;$A$9&amp;";Fund#"&amp;$B$9&amp;";Chart1#"&amp;$F$9&amp;";Chart2#"&amp;$G$9&amp;";Time_Series#"&amp;$I$1&amp;"")</f>
        <v>#NEED_REFRESH</v>
      </c>
      <c r="R33" s="481" t="str">
        <f>[1]!HsGetValue("EssbaseCluster-1_CalRptg_CalRptg","Account#"&amp;$A33&amp;";Period#"&amp;R$12&amp;";Year#"&amp;R$11&amp;";Scenario#"&amp;$C$1&amp;";Version#"&amp;$B$1&amp;";Total Entity#"&amp;$A$9&amp;";Fund#"&amp;$B$9&amp;";Chart1#"&amp;$F$9&amp;";Chart2#"&amp;$G$9&amp;";Time_Series#"&amp;$I$1&amp;"")</f>
        <v>#NEED_REFRESH</v>
      </c>
    </row>
    <row r="34" spans="1:18">
      <c r="A34" s="470" t="s">
        <v>301</v>
      </c>
      <c r="B34" s="481" t="str">
        <f>[1]!HsGetValue("EssbaseCluster-1_CalRptg_CalRptg","Account#"&amp;$A34&amp;";Period#"&amp;B$12&amp;";Year#"&amp;B$11&amp;";Scenario#"&amp;$C$1&amp;";Version#"&amp;$B$1&amp;";Total Entity#"&amp;$A$9&amp;";Fund#"&amp;$B$9&amp;";Chart1#"&amp;$F$9&amp;";Chart2#"&amp;$G$9&amp;";Time_Series#"&amp;$I$1&amp;"")</f>
        <v>#NEED_REFRESH</v>
      </c>
      <c r="C34" s="481" t="str">
        <f>[1]!HsGetValue("EssbaseCluster-1_CalRptg_CalRptg","Account#"&amp;$A34&amp;";Period#"&amp;C$12&amp;";Year#"&amp;C$11&amp;";Scenario#"&amp;$C$1&amp;";Version#"&amp;$B$1&amp;";Total Entity#"&amp;$A$9&amp;";Fund#"&amp;$B$9&amp;";Chart1#"&amp;$F$9&amp;";Chart2#"&amp;$G$9&amp;";Time_Series#"&amp;$I$1&amp;"")</f>
        <v>#NEED_REFRESH</v>
      </c>
      <c r="D34" s="481" t="str">
        <f>[1]!HsGetValue("EssbaseCluster-1_CalRptg_CalRptg","Account#"&amp;$A34&amp;";Period#"&amp;D$12&amp;";Year#"&amp;D$11&amp;";Scenario#"&amp;$C$1&amp;";Version#"&amp;$B$1&amp;";Total Entity#"&amp;$A$9&amp;";Fund#"&amp;$B$9&amp;";Chart1#"&amp;$F$9&amp;";Chart2#"&amp;$G$9&amp;";Time_Series#"&amp;$I$1&amp;"")</f>
        <v>#NEED_REFRESH</v>
      </c>
      <c r="E34" s="481" t="str">
        <f>[1]!HsGetValue("EssbaseCluster-1_CalRptg_CalRptg","Account#"&amp;$A34&amp;";Period#"&amp;E$12&amp;";Year#"&amp;E$11&amp;";Scenario#"&amp;$C$1&amp;";Version#"&amp;$B$1&amp;";Total Entity#"&amp;$A$9&amp;";Fund#"&amp;$B$9&amp;";Chart1#"&amp;$F$9&amp;";Chart2#"&amp;$G$9&amp;";Time_Series#"&amp;$I$1&amp;"")</f>
        <v>#NEED_REFRESH</v>
      </c>
      <c r="F34" s="481" t="str">
        <f>[1]!HsGetValue("EssbaseCluster-1_CalRptg_CalRptg","Account#"&amp;$A34&amp;";Period#"&amp;F$12&amp;";Year#"&amp;F$11&amp;";Scenario#"&amp;$C$1&amp;";Version#"&amp;$B$1&amp;";Total Entity#"&amp;$A$9&amp;";Fund#"&amp;$B$9&amp;";Chart1#"&amp;$F$9&amp;";Chart2#"&amp;$G$9&amp;";Time_Series#"&amp;$I$1&amp;"")</f>
        <v>#NEED_REFRESH</v>
      </c>
      <c r="G34" s="481" t="str">
        <f>[1]!HsGetValue("EssbaseCluster-1_CalRptg_CalRptg","Account#"&amp;$A34&amp;";Period#"&amp;G$12&amp;";Year#"&amp;G$11&amp;";Scenario#"&amp;$C$1&amp;";Version#"&amp;$B$1&amp;";Total Entity#"&amp;$A$9&amp;";Fund#"&amp;$B$9&amp;";Chart1#"&amp;$F$9&amp;";Chart2#"&amp;$G$9&amp;";Time_Series#"&amp;$I$1&amp;"")</f>
        <v>#NEED_REFRESH</v>
      </c>
      <c r="H34" s="481" t="str">
        <f>[1]!HsGetValue("EssbaseCluster-1_CalRptg_CalRptg","Account#"&amp;$A34&amp;";Period#"&amp;H$12&amp;";Year#"&amp;H$11&amp;";Scenario#"&amp;$C$1&amp;";Version#"&amp;$B$1&amp;";Total Entity#"&amp;$A$9&amp;";Fund#"&amp;$B$9&amp;";Chart1#"&amp;$F$9&amp;";Chart2#"&amp;$G$9&amp;";Time_Series#"&amp;$I$1&amp;"")</f>
        <v>#NEED_REFRESH</v>
      </c>
      <c r="I34" s="481" t="str">
        <f>[1]!HsGetValue("EssbaseCluster-1_CalRptg_CalRptg","Account#"&amp;$A34&amp;";Period#"&amp;I$12&amp;";Year#"&amp;I$11&amp;";Scenario#"&amp;$C$1&amp;";Version#"&amp;$B$1&amp;";Total Entity#"&amp;$A$9&amp;";Fund#"&amp;$B$9&amp;";Chart1#"&amp;$F$9&amp;";Chart2#"&amp;$G$9&amp;";Time_Series#"&amp;$I$1&amp;"")</f>
        <v>#NEED_REFRESH</v>
      </c>
      <c r="J34" s="481" t="str">
        <f>[1]!HsGetValue("EssbaseCluster-1_CalRptg_CalRptg","Account#"&amp;$A34&amp;";Period#"&amp;J$12&amp;";Year#"&amp;J$11&amp;";Scenario#"&amp;$C$1&amp;";Version#"&amp;$B$1&amp;";Total Entity#"&amp;$A$9&amp;";Fund#"&amp;$B$9&amp;";Chart1#"&amp;$F$9&amp;";Chart2#"&amp;$G$9&amp;";Time_Series#"&amp;$I$1&amp;"")</f>
        <v>#NEED_REFRESH</v>
      </c>
      <c r="K34" s="481" t="str">
        <f>[1]!HsGetValue("EssbaseCluster-1_CalRptg_CalRptg","Account#"&amp;$A34&amp;";Period#"&amp;K$12&amp;";Year#"&amp;K$11&amp;";Scenario#"&amp;$C$1&amp;";Version#"&amp;$B$1&amp;";Total Entity#"&amp;$A$9&amp;";Fund#"&amp;$B$9&amp;";Chart1#"&amp;$F$9&amp;";Chart2#"&amp;$G$9&amp;";Time_Series#"&amp;$I$1&amp;"")</f>
        <v>#NEED_REFRESH</v>
      </c>
      <c r="L34" s="481" t="str">
        <f>[1]!HsGetValue("EssbaseCluster-1_CalRptg_CalRptg","Account#"&amp;$A34&amp;";Period#"&amp;L$12&amp;";Year#"&amp;L$11&amp;";Scenario#"&amp;$C$1&amp;";Version#"&amp;$B$1&amp;";Total Entity#"&amp;$A$9&amp;";Fund#"&amp;$B$9&amp;";Chart1#"&amp;$F$9&amp;";Chart2#"&amp;$G$9&amp;";Time_Series#"&amp;$I$1&amp;"")</f>
        <v>#NEED_REFRESH</v>
      </c>
      <c r="M34" s="481" t="str">
        <f>[1]!HsGetValue("EssbaseCluster-1_CalRptg_CalRptg","Account#"&amp;$A34&amp;";Period#"&amp;M$12&amp;";Year#"&amp;M$11&amp;";Scenario#"&amp;$C$1&amp;";Version#"&amp;$B$1&amp;";Total Entity#"&amp;$A$9&amp;";Fund#"&amp;$B$9&amp;";Chart1#"&amp;$F$9&amp;";Chart2#"&amp;$G$9&amp;";Time_Series#"&amp;$I$1&amp;"")</f>
        <v>#NEED_REFRESH</v>
      </c>
      <c r="N34" s="481" t="str">
        <f>[1]!HsGetValue("EssbaseCluster-1_CalRptg_CalRptg","Account#"&amp;$A34&amp;";Period#"&amp;N$12&amp;";Year#"&amp;N$11&amp;";Scenario#"&amp;$C$1&amp;";Version#"&amp;$B$1&amp;";Total Entity#"&amp;$A$9&amp;";Fund#"&amp;$B$9&amp;";Chart1#"&amp;$F$9&amp;";Chart2#"&amp;$G$9&amp;";Time_Series#"&amp;$I$1&amp;"")</f>
        <v>#NEED_REFRESH</v>
      </c>
      <c r="O34" s="481" t="str">
        <f>[1]!HsGetValue("EssbaseCluster-1_CalRptg_CalRptg","Account#"&amp;$A34&amp;";Period#"&amp;O$12&amp;";Year#"&amp;O$11&amp;";Scenario#"&amp;$C$1&amp;";Version#"&amp;$B$1&amp;";Total Entity#"&amp;$A$9&amp;";Fund#"&amp;$B$9&amp;";Chart1#"&amp;$F$9&amp;";Chart2#"&amp;$G$9&amp;";Time_Series#"&amp;$I$1&amp;"")</f>
        <v>#NEED_REFRESH</v>
      </c>
      <c r="P34" s="481" t="str">
        <f>[1]!HsGetValue("EssbaseCluster-1_CalRptg_CalRptg","Account#"&amp;$A34&amp;";Period#"&amp;P$12&amp;";Year#"&amp;P$11&amp;";Scenario#"&amp;$C$1&amp;";Version#"&amp;$B$1&amp;";Total Entity#"&amp;$A$9&amp;";Fund#"&amp;$B$9&amp;";Chart1#"&amp;$F$9&amp;";Chart2#"&amp;$G$9&amp;";Time_Series#"&amp;$I$1&amp;"")</f>
        <v>#NEED_REFRESH</v>
      </c>
      <c r="Q34" s="481" t="str">
        <f>[1]!HsGetValue("EssbaseCluster-1_CalRptg_CalRptg","Account#"&amp;$A34&amp;";Period#"&amp;Q$12&amp;";Year#"&amp;Q$11&amp;";Scenario#"&amp;$C$1&amp;";Version#"&amp;$B$1&amp;";Total Entity#"&amp;$A$9&amp;";Fund#"&amp;$B$9&amp;";Chart1#"&amp;$F$9&amp;";Chart2#"&amp;$G$9&amp;";Time_Series#"&amp;$I$1&amp;"")</f>
        <v>#NEED_REFRESH</v>
      </c>
      <c r="R34" s="481" t="str">
        <f>[1]!HsGetValue("EssbaseCluster-1_CalRptg_CalRptg","Account#"&amp;$A34&amp;";Period#"&amp;R$12&amp;";Year#"&amp;R$11&amp;";Scenario#"&amp;$C$1&amp;";Version#"&amp;$B$1&amp;";Total Entity#"&amp;$A$9&amp;";Fund#"&amp;$B$9&amp;";Chart1#"&amp;$F$9&amp;";Chart2#"&amp;$G$9&amp;";Time_Series#"&amp;$I$1&amp;"")</f>
        <v>#NEED_REFRESH</v>
      </c>
    </row>
    <row r="35" spans="1:18">
      <c r="A35" s="470" t="s">
        <v>298</v>
      </c>
      <c r="B35" s="481" t="str">
        <f>[1]!HsGetValue("EssbaseCluster-1_CalRptg_CalRptg","Account#"&amp;$A35&amp;";Period#"&amp;B$12&amp;";Year#"&amp;B$11&amp;";Scenario#"&amp;$C$1&amp;";Version#"&amp;$B$1&amp;";Total Entity#"&amp;$A$9&amp;";Fund#"&amp;$B$9&amp;";Chart1#"&amp;$F$9&amp;";Chart2#"&amp;$G$9&amp;";Time_Series#"&amp;$I$1&amp;"")</f>
        <v>#NEED_REFRESH</v>
      </c>
      <c r="C35" s="481" t="str">
        <f>[1]!HsGetValue("EssbaseCluster-1_CalRptg_CalRptg","Account#"&amp;$A35&amp;";Period#"&amp;C$12&amp;";Year#"&amp;C$11&amp;";Scenario#"&amp;$C$1&amp;";Version#"&amp;$B$1&amp;";Total Entity#"&amp;$A$9&amp;";Fund#"&amp;$B$9&amp;";Chart1#"&amp;$F$9&amp;";Chart2#"&amp;$G$9&amp;";Time_Series#"&amp;$I$1&amp;"")</f>
        <v>#NEED_REFRESH</v>
      </c>
      <c r="D35" s="481" t="str">
        <f>[1]!HsGetValue("EssbaseCluster-1_CalRptg_CalRptg","Account#"&amp;$A35&amp;";Period#"&amp;D$12&amp;";Year#"&amp;D$11&amp;";Scenario#"&amp;$C$1&amp;";Version#"&amp;$B$1&amp;";Total Entity#"&amp;$A$9&amp;";Fund#"&amp;$B$9&amp;";Chart1#"&amp;$F$9&amp;";Chart2#"&amp;$G$9&amp;";Time_Series#"&amp;$I$1&amp;"")</f>
        <v>#NEED_REFRESH</v>
      </c>
      <c r="E35" s="481" t="str">
        <f>[1]!HsGetValue("EssbaseCluster-1_CalRptg_CalRptg","Account#"&amp;$A35&amp;";Period#"&amp;E$12&amp;";Year#"&amp;E$11&amp;";Scenario#"&amp;$C$1&amp;";Version#"&amp;$B$1&amp;";Total Entity#"&amp;$A$9&amp;";Fund#"&amp;$B$9&amp;";Chart1#"&amp;$F$9&amp;";Chart2#"&amp;$G$9&amp;";Time_Series#"&amp;$I$1&amp;"")</f>
        <v>#NEED_REFRESH</v>
      </c>
      <c r="F35" s="481" t="str">
        <f>[1]!HsGetValue("EssbaseCluster-1_CalRptg_CalRptg","Account#"&amp;$A35&amp;";Period#"&amp;F$12&amp;";Year#"&amp;F$11&amp;";Scenario#"&amp;$C$1&amp;";Version#"&amp;$B$1&amp;";Total Entity#"&amp;$A$9&amp;";Fund#"&amp;$B$9&amp;";Chart1#"&amp;$F$9&amp;";Chart2#"&amp;$G$9&amp;";Time_Series#"&amp;$I$1&amp;"")</f>
        <v>#NEED_REFRESH</v>
      </c>
      <c r="G35" s="481" t="str">
        <f>[1]!HsGetValue("EssbaseCluster-1_CalRptg_CalRptg","Account#"&amp;$A35&amp;";Period#"&amp;G$12&amp;";Year#"&amp;G$11&amp;";Scenario#"&amp;$C$1&amp;";Version#"&amp;$B$1&amp;";Total Entity#"&amp;$A$9&amp;";Fund#"&amp;$B$9&amp;";Chart1#"&amp;$F$9&amp;";Chart2#"&amp;$G$9&amp;";Time_Series#"&amp;$I$1&amp;"")</f>
        <v>#NEED_REFRESH</v>
      </c>
      <c r="H35" s="481" t="str">
        <f>[1]!HsGetValue("EssbaseCluster-1_CalRptg_CalRptg","Account#"&amp;$A35&amp;";Period#"&amp;H$12&amp;";Year#"&amp;H$11&amp;";Scenario#"&amp;$C$1&amp;";Version#"&amp;$B$1&amp;";Total Entity#"&amp;$A$9&amp;";Fund#"&amp;$B$9&amp;";Chart1#"&amp;$F$9&amp;";Chart2#"&amp;$G$9&amp;";Time_Series#"&amp;$I$1&amp;"")</f>
        <v>#NEED_REFRESH</v>
      </c>
      <c r="I35" s="481" t="str">
        <f>[1]!HsGetValue("EssbaseCluster-1_CalRptg_CalRptg","Account#"&amp;$A35&amp;";Period#"&amp;I$12&amp;";Year#"&amp;I$11&amp;";Scenario#"&amp;$C$1&amp;";Version#"&amp;$B$1&amp;";Total Entity#"&amp;$A$9&amp;";Fund#"&amp;$B$9&amp;";Chart1#"&amp;$F$9&amp;";Chart2#"&amp;$G$9&amp;";Time_Series#"&amp;$I$1&amp;"")</f>
        <v>#NEED_REFRESH</v>
      </c>
      <c r="J35" s="481" t="str">
        <f>[1]!HsGetValue("EssbaseCluster-1_CalRptg_CalRptg","Account#"&amp;$A35&amp;";Period#"&amp;J$12&amp;";Year#"&amp;J$11&amp;";Scenario#"&amp;$C$1&amp;";Version#"&amp;$B$1&amp;";Total Entity#"&amp;$A$9&amp;";Fund#"&amp;$B$9&amp;";Chart1#"&amp;$F$9&amp;";Chart2#"&amp;$G$9&amp;";Time_Series#"&amp;$I$1&amp;"")</f>
        <v>#NEED_REFRESH</v>
      </c>
      <c r="K35" s="481" t="str">
        <f>[1]!HsGetValue("EssbaseCluster-1_CalRptg_CalRptg","Account#"&amp;$A35&amp;";Period#"&amp;K$12&amp;";Year#"&amp;K$11&amp;";Scenario#"&amp;$C$1&amp;";Version#"&amp;$B$1&amp;";Total Entity#"&amp;$A$9&amp;";Fund#"&amp;$B$9&amp;";Chart1#"&amp;$F$9&amp;";Chart2#"&amp;$G$9&amp;";Time_Series#"&amp;$I$1&amp;"")</f>
        <v>#NEED_REFRESH</v>
      </c>
      <c r="L35" s="481" t="str">
        <f>[1]!HsGetValue("EssbaseCluster-1_CalRptg_CalRptg","Account#"&amp;$A35&amp;";Period#"&amp;L$12&amp;";Year#"&amp;L$11&amp;";Scenario#"&amp;$C$1&amp;";Version#"&amp;$B$1&amp;";Total Entity#"&amp;$A$9&amp;";Fund#"&amp;$B$9&amp;";Chart1#"&amp;$F$9&amp;";Chart2#"&amp;$G$9&amp;";Time_Series#"&amp;$I$1&amp;"")</f>
        <v>#NEED_REFRESH</v>
      </c>
      <c r="M35" s="481" t="str">
        <f>[1]!HsGetValue("EssbaseCluster-1_CalRptg_CalRptg","Account#"&amp;$A35&amp;";Period#"&amp;M$12&amp;";Year#"&amp;M$11&amp;";Scenario#"&amp;$C$1&amp;";Version#"&amp;$B$1&amp;";Total Entity#"&amp;$A$9&amp;";Fund#"&amp;$B$9&amp;";Chart1#"&amp;$F$9&amp;";Chart2#"&amp;$G$9&amp;";Time_Series#"&amp;$I$1&amp;"")</f>
        <v>#NEED_REFRESH</v>
      </c>
      <c r="N35" s="481" t="str">
        <f>[1]!HsGetValue("EssbaseCluster-1_CalRptg_CalRptg","Account#"&amp;$A35&amp;";Period#"&amp;N$12&amp;";Year#"&amp;N$11&amp;";Scenario#"&amp;$C$1&amp;";Version#"&amp;$B$1&amp;";Total Entity#"&amp;$A$9&amp;";Fund#"&amp;$B$9&amp;";Chart1#"&amp;$F$9&amp;";Chart2#"&amp;$G$9&amp;";Time_Series#"&amp;$I$1&amp;"")</f>
        <v>#NEED_REFRESH</v>
      </c>
      <c r="O35" s="481" t="str">
        <f>[1]!HsGetValue("EssbaseCluster-1_CalRptg_CalRptg","Account#"&amp;$A35&amp;";Period#"&amp;O$12&amp;";Year#"&amp;O$11&amp;";Scenario#"&amp;$C$1&amp;";Version#"&amp;$B$1&amp;";Total Entity#"&amp;$A$9&amp;";Fund#"&amp;$B$9&amp;";Chart1#"&amp;$F$9&amp;";Chart2#"&amp;$G$9&amp;";Time_Series#"&amp;$I$1&amp;"")</f>
        <v>#NEED_REFRESH</v>
      </c>
      <c r="P35" s="481" t="str">
        <f>[1]!HsGetValue("EssbaseCluster-1_CalRptg_CalRptg","Account#"&amp;$A35&amp;";Period#"&amp;P$12&amp;";Year#"&amp;P$11&amp;";Scenario#"&amp;$C$1&amp;";Version#"&amp;$B$1&amp;";Total Entity#"&amp;$A$9&amp;";Fund#"&amp;$B$9&amp;";Chart1#"&amp;$F$9&amp;";Chart2#"&amp;$G$9&amp;";Time_Series#"&amp;$I$1&amp;"")</f>
        <v>#NEED_REFRESH</v>
      </c>
      <c r="Q35" s="481" t="str">
        <f>[1]!HsGetValue("EssbaseCluster-1_CalRptg_CalRptg","Account#"&amp;$A35&amp;";Period#"&amp;Q$12&amp;";Year#"&amp;Q$11&amp;";Scenario#"&amp;$C$1&amp;";Version#"&amp;$B$1&amp;";Total Entity#"&amp;$A$9&amp;";Fund#"&amp;$B$9&amp;";Chart1#"&amp;$F$9&amp;";Chart2#"&amp;$G$9&amp;";Time_Series#"&amp;$I$1&amp;"")</f>
        <v>#NEED_REFRESH</v>
      </c>
      <c r="R35" s="481" t="str">
        <f>[1]!HsGetValue("EssbaseCluster-1_CalRptg_CalRptg","Account#"&amp;$A35&amp;";Period#"&amp;R$12&amp;";Year#"&amp;R$11&amp;";Scenario#"&amp;$C$1&amp;";Version#"&amp;$B$1&amp;";Total Entity#"&amp;$A$9&amp;";Fund#"&amp;$B$9&amp;";Chart1#"&amp;$F$9&amp;";Chart2#"&amp;$G$9&amp;";Time_Series#"&amp;$I$1&amp;"")</f>
        <v>#NEED_REFRESH</v>
      </c>
    </row>
    <row r="36" spans="1:18">
      <c r="A36" s="470" t="s">
        <v>295</v>
      </c>
      <c r="B36" s="481" t="str">
        <f>[1]!HsGetValue("EssbaseCluster-1_CalRptg_CalRptg","Account#"&amp;$A36&amp;";Period#"&amp;B$12&amp;";Year#"&amp;B$11&amp;";Scenario#"&amp;$C$1&amp;";Version#"&amp;$B$1&amp;";Total Entity#"&amp;$A$9&amp;";Fund#"&amp;$B$9&amp;";Chart1#"&amp;$F$9&amp;";Chart2#"&amp;$G$9&amp;";Time_Series#"&amp;$I$1&amp;"")</f>
        <v>#NEED_REFRESH</v>
      </c>
      <c r="C36" s="481" t="str">
        <f>[1]!HsGetValue("EssbaseCluster-1_CalRptg_CalRptg","Account#"&amp;$A36&amp;";Period#"&amp;C$12&amp;";Year#"&amp;C$11&amp;";Scenario#"&amp;$C$1&amp;";Version#"&amp;$B$1&amp;";Total Entity#"&amp;$A$9&amp;";Fund#"&amp;$B$9&amp;";Chart1#"&amp;$F$9&amp;";Chart2#"&amp;$G$9&amp;";Time_Series#"&amp;$I$1&amp;"")</f>
        <v>#NEED_REFRESH</v>
      </c>
      <c r="D36" s="481" t="str">
        <f>[1]!HsGetValue("EssbaseCluster-1_CalRptg_CalRptg","Account#"&amp;$A36&amp;";Period#"&amp;D$12&amp;";Year#"&amp;D$11&amp;";Scenario#"&amp;$C$1&amp;";Version#"&amp;$B$1&amp;";Total Entity#"&amp;$A$9&amp;";Fund#"&amp;$B$9&amp;";Chart1#"&amp;$F$9&amp;";Chart2#"&amp;$G$9&amp;";Time_Series#"&amp;$I$1&amp;"")</f>
        <v>#NEED_REFRESH</v>
      </c>
      <c r="E36" s="481" t="str">
        <f>[1]!HsGetValue("EssbaseCluster-1_CalRptg_CalRptg","Account#"&amp;$A36&amp;";Period#"&amp;E$12&amp;";Year#"&amp;E$11&amp;";Scenario#"&amp;$C$1&amp;";Version#"&amp;$B$1&amp;";Total Entity#"&amp;$A$9&amp;";Fund#"&amp;$B$9&amp;";Chart1#"&amp;$F$9&amp;";Chart2#"&amp;$G$9&amp;";Time_Series#"&amp;$I$1&amp;"")</f>
        <v>#NEED_REFRESH</v>
      </c>
      <c r="F36" s="481" t="str">
        <f>[1]!HsGetValue("EssbaseCluster-1_CalRptg_CalRptg","Account#"&amp;$A36&amp;";Period#"&amp;F$12&amp;";Year#"&amp;F$11&amp;";Scenario#"&amp;$C$1&amp;";Version#"&amp;$B$1&amp;";Total Entity#"&amp;$A$9&amp;";Fund#"&amp;$B$9&amp;";Chart1#"&amp;$F$9&amp;";Chart2#"&amp;$G$9&amp;";Time_Series#"&amp;$I$1&amp;"")</f>
        <v>#NEED_REFRESH</v>
      </c>
      <c r="G36" s="481" t="str">
        <f>[1]!HsGetValue("EssbaseCluster-1_CalRptg_CalRptg","Account#"&amp;$A36&amp;";Period#"&amp;G$12&amp;";Year#"&amp;G$11&amp;";Scenario#"&amp;$C$1&amp;";Version#"&amp;$B$1&amp;";Total Entity#"&amp;$A$9&amp;";Fund#"&amp;$B$9&amp;";Chart1#"&amp;$F$9&amp;";Chart2#"&amp;$G$9&amp;";Time_Series#"&amp;$I$1&amp;"")</f>
        <v>#NEED_REFRESH</v>
      </c>
      <c r="H36" s="481" t="str">
        <f>[1]!HsGetValue("EssbaseCluster-1_CalRptg_CalRptg","Account#"&amp;$A36&amp;";Period#"&amp;H$12&amp;";Year#"&amp;H$11&amp;";Scenario#"&amp;$C$1&amp;";Version#"&amp;$B$1&amp;";Total Entity#"&amp;$A$9&amp;";Fund#"&amp;$B$9&amp;";Chart1#"&amp;$F$9&amp;";Chart2#"&amp;$G$9&amp;";Time_Series#"&amp;$I$1&amp;"")</f>
        <v>#NEED_REFRESH</v>
      </c>
      <c r="I36" s="481" t="str">
        <f>[1]!HsGetValue("EssbaseCluster-1_CalRptg_CalRptg","Account#"&amp;$A36&amp;";Period#"&amp;I$12&amp;";Year#"&amp;I$11&amp;";Scenario#"&amp;$C$1&amp;";Version#"&amp;$B$1&amp;";Total Entity#"&amp;$A$9&amp;";Fund#"&amp;$B$9&amp;";Chart1#"&amp;$F$9&amp;";Chart2#"&amp;$G$9&amp;";Time_Series#"&amp;$I$1&amp;"")</f>
        <v>#NEED_REFRESH</v>
      </c>
      <c r="J36" s="481" t="str">
        <f>[1]!HsGetValue("EssbaseCluster-1_CalRptg_CalRptg","Account#"&amp;$A36&amp;";Period#"&amp;J$12&amp;";Year#"&amp;J$11&amp;";Scenario#"&amp;$C$1&amp;";Version#"&amp;$B$1&amp;";Total Entity#"&amp;$A$9&amp;";Fund#"&amp;$B$9&amp;";Chart1#"&amp;$F$9&amp;";Chart2#"&amp;$G$9&amp;";Time_Series#"&amp;$I$1&amp;"")</f>
        <v>#NEED_REFRESH</v>
      </c>
      <c r="K36" s="481" t="str">
        <f>[1]!HsGetValue("EssbaseCluster-1_CalRptg_CalRptg","Account#"&amp;$A36&amp;";Period#"&amp;K$12&amp;";Year#"&amp;K$11&amp;";Scenario#"&amp;$C$1&amp;";Version#"&amp;$B$1&amp;";Total Entity#"&amp;$A$9&amp;";Fund#"&amp;$B$9&amp;";Chart1#"&amp;$F$9&amp;";Chart2#"&amp;$G$9&amp;";Time_Series#"&amp;$I$1&amp;"")</f>
        <v>#NEED_REFRESH</v>
      </c>
      <c r="L36" s="481" t="str">
        <f>[1]!HsGetValue("EssbaseCluster-1_CalRptg_CalRptg","Account#"&amp;$A36&amp;";Period#"&amp;L$12&amp;";Year#"&amp;L$11&amp;";Scenario#"&amp;$C$1&amp;";Version#"&amp;$B$1&amp;";Total Entity#"&amp;$A$9&amp;";Fund#"&amp;$B$9&amp;";Chart1#"&amp;$F$9&amp;";Chart2#"&amp;$G$9&amp;";Time_Series#"&amp;$I$1&amp;"")</f>
        <v>#NEED_REFRESH</v>
      </c>
      <c r="M36" s="481" t="str">
        <f>[1]!HsGetValue("EssbaseCluster-1_CalRptg_CalRptg","Account#"&amp;$A36&amp;";Period#"&amp;M$12&amp;";Year#"&amp;M$11&amp;";Scenario#"&amp;$C$1&amp;";Version#"&amp;$B$1&amp;";Total Entity#"&amp;$A$9&amp;";Fund#"&amp;$B$9&amp;";Chart1#"&amp;$F$9&amp;";Chart2#"&amp;$G$9&amp;";Time_Series#"&amp;$I$1&amp;"")</f>
        <v>#NEED_REFRESH</v>
      </c>
      <c r="N36" s="481" t="str">
        <f>[1]!HsGetValue("EssbaseCluster-1_CalRptg_CalRptg","Account#"&amp;$A36&amp;";Period#"&amp;N$12&amp;";Year#"&amp;N$11&amp;";Scenario#"&amp;$C$1&amp;";Version#"&amp;$B$1&amp;";Total Entity#"&amp;$A$9&amp;";Fund#"&amp;$B$9&amp;";Chart1#"&amp;$F$9&amp;";Chart2#"&amp;$G$9&amp;";Time_Series#"&amp;$I$1&amp;"")</f>
        <v>#NEED_REFRESH</v>
      </c>
      <c r="O36" s="481" t="str">
        <f>[1]!HsGetValue("EssbaseCluster-1_CalRptg_CalRptg","Account#"&amp;$A36&amp;";Period#"&amp;O$12&amp;";Year#"&amp;O$11&amp;";Scenario#"&amp;$C$1&amp;";Version#"&amp;$B$1&amp;";Total Entity#"&amp;$A$9&amp;";Fund#"&amp;$B$9&amp;";Chart1#"&amp;$F$9&amp;";Chart2#"&amp;$G$9&amp;";Time_Series#"&amp;$I$1&amp;"")</f>
        <v>#NEED_REFRESH</v>
      </c>
      <c r="P36" s="481" t="str">
        <f>[1]!HsGetValue("EssbaseCluster-1_CalRptg_CalRptg","Account#"&amp;$A36&amp;";Period#"&amp;P$12&amp;";Year#"&amp;P$11&amp;";Scenario#"&amp;$C$1&amp;";Version#"&amp;$B$1&amp;";Total Entity#"&amp;$A$9&amp;";Fund#"&amp;$B$9&amp;";Chart1#"&amp;$F$9&amp;";Chart2#"&amp;$G$9&amp;";Time_Series#"&amp;$I$1&amp;"")</f>
        <v>#NEED_REFRESH</v>
      </c>
      <c r="Q36" s="481" t="str">
        <f>[1]!HsGetValue("EssbaseCluster-1_CalRptg_CalRptg","Account#"&amp;$A36&amp;";Period#"&amp;Q$12&amp;";Year#"&amp;Q$11&amp;";Scenario#"&amp;$C$1&amp;";Version#"&amp;$B$1&amp;";Total Entity#"&amp;$A$9&amp;";Fund#"&amp;$B$9&amp;";Chart1#"&amp;$F$9&amp;";Chart2#"&amp;$G$9&amp;";Time_Series#"&amp;$I$1&amp;"")</f>
        <v>#NEED_REFRESH</v>
      </c>
      <c r="R36" s="481" t="str">
        <f>[1]!HsGetValue("EssbaseCluster-1_CalRptg_CalRptg","Account#"&amp;$A36&amp;";Period#"&amp;R$12&amp;";Year#"&amp;R$11&amp;";Scenario#"&amp;$C$1&amp;";Version#"&amp;$B$1&amp;";Total Entity#"&amp;$A$9&amp;";Fund#"&amp;$B$9&amp;";Chart1#"&amp;$F$9&amp;";Chart2#"&amp;$G$9&amp;";Time_Series#"&amp;$I$1&amp;"")</f>
        <v>#NEED_REFRESH</v>
      </c>
    </row>
    <row r="37" spans="1:18">
      <c r="A37" s="470" t="s">
        <v>296</v>
      </c>
      <c r="B37" s="481" t="str">
        <f>[1]!HsGetValue("EssbaseCluster-1_CalRptg_CalRptg","Account#"&amp;$A37&amp;";Period#"&amp;B$12&amp;";Year#"&amp;B$11&amp;";Scenario#"&amp;$C$1&amp;";Version#"&amp;$B$1&amp;";Total Entity#"&amp;$A$9&amp;";Fund#"&amp;$B$9&amp;";Chart1#"&amp;$F$9&amp;";Chart2#"&amp;$G$9&amp;";Time_Series#"&amp;$I$1&amp;"")</f>
        <v>#NEED_REFRESH</v>
      </c>
      <c r="C37" s="481" t="str">
        <f>[1]!HsGetValue("EssbaseCluster-1_CalRptg_CalRptg","Account#"&amp;$A37&amp;";Period#"&amp;C$12&amp;";Year#"&amp;C$11&amp;";Scenario#"&amp;$C$1&amp;";Version#"&amp;$B$1&amp;";Total Entity#"&amp;$A$9&amp;";Fund#"&amp;$B$9&amp;";Chart1#"&amp;$F$9&amp;";Chart2#"&amp;$G$9&amp;";Time_Series#"&amp;$I$1&amp;"")</f>
        <v>#NEED_REFRESH</v>
      </c>
      <c r="D37" s="481" t="str">
        <f>[1]!HsGetValue("EssbaseCluster-1_CalRptg_CalRptg","Account#"&amp;$A37&amp;";Period#"&amp;D$12&amp;";Year#"&amp;D$11&amp;";Scenario#"&amp;$C$1&amp;";Version#"&amp;$B$1&amp;";Total Entity#"&amp;$A$9&amp;";Fund#"&amp;$B$9&amp;";Chart1#"&amp;$F$9&amp;";Chart2#"&amp;$G$9&amp;";Time_Series#"&amp;$I$1&amp;"")</f>
        <v>#NEED_REFRESH</v>
      </c>
      <c r="E37" s="481" t="str">
        <f>[1]!HsGetValue("EssbaseCluster-1_CalRptg_CalRptg","Account#"&amp;$A37&amp;";Period#"&amp;E$12&amp;";Year#"&amp;E$11&amp;";Scenario#"&amp;$C$1&amp;";Version#"&amp;$B$1&amp;";Total Entity#"&amp;$A$9&amp;";Fund#"&amp;$B$9&amp;";Chart1#"&amp;$F$9&amp;";Chart2#"&amp;$G$9&amp;";Time_Series#"&amp;$I$1&amp;"")</f>
        <v>#NEED_REFRESH</v>
      </c>
      <c r="F37" s="481" t="str">
        <f>[1]!HsGetValue("EssbaseCluster-1_CalRptg_CalRptg","Account#"&amp;$A37&amp;";Period#"&amp;F$12&amp;";Year#"&amp;F$11&amp;";Scenario#"&amp;$C$1&amp;";Version#"&amp;$B$1&amp;";Total Entity#"&amp;$A$9&amp;";Fund#"&amp;$B$9&amp;";Chart1#"&amp;$F$9&amp;";Chart2#"&amp;$G$9&amp;";Time_Series#"&amp;$I$1&amp;"")</f>
        <v>#NEED_REFRESH</v>
      </c>
      <c r="G37" s="481" t="str">
        <f>[1]!HsGetValue("EssbaseCluster-1_CalRptg_CalRptg","Account#"&amp;$A37&amp;";Period#"&amp;G$12&amp;";Year#"&amp;G$11&amp;";Scenario#"&amp;$C$1&amp;";Version#"&amp;$B$1&amp;";Total Entity#"&amp;$A$9&amp;";Fund#"&amp;$B$9&amp;";Chart1#"&amp;$F$9&amp;";Chart2#"&amp;$G$9&amp;";Time_Series#"&amp;$I$1&amp;"")</f>
        <v>#NEED_REFRESH</v>
      </c>
      <c r="H37" s="481" t="str">
        <f>[1]!HsGetValue("EssbaseCluster-1_CalRptg_CalRptg","Account#"&amp;$A37&amp;";Period#"&amp;H$12&amp;";Year#"&amp;H$11&amp;";Scenario#"&amp;$C$1&amp;";Version#"&amp;$B$1&amp;";Total Entity#"&amp;$A$9&amp;";Fund#"&amp;$B$9&amp;";Chart1#"&amp;$F$9&amp;";Chart2#"&amp;$G$9&amp;";Time_Series#"&amp;$I$1&amp;"")</f>
        <v>#NEED_REFRESH</v>
      </c>
      <c r="I37" s="481" t="str">
        <f>[1]!HsGetValue("EssbaseCluster-1_CalRptg_CalRptg","Account#"&amp;$A37&amp;";Period#"&amp;I$12&amp;";Year#"&amp;I$11&amp;";Scenario#"&amp;$C$1&amp;";Version#"&amp;$B$1&amp;";Total Entity#"&amp;$A$9&amp;";Fund#"&amp;$B$9&amp;";Chart1#"&amp;$F$9&amp;";Chart2#"&amp;$G$9&amp;";Time_Series#"&amp;$I$1&amp;"")</f>
        <v>#NEED_REFRESH</v>
      </c>
      <c r="J37" s="481" t="str">
        <f>[1]!HsGetValue("EssbaseCluster-1_CalRptg_CalRptg","Account#"&amp;$A37&amp;";Period#"&amp;J$12&amp;";Year#"&amp;J$11&amp;";Scenario#"&amp;$C$1&amp;";Version#"&amp;$B$1&amp;";Total Entity#"&amp;$A$9&amp;";Fund#"&amp;$B$9&amp;";Chart1#"&amp;$F$9&amp;";Chart2#"&amp;$G$9&amp;";Time_Series#"&amp;$I$1&amp;"")</f>
        <v>#NEED_REFRESH</v>
      </c>
      <c r="K37" s="481" t="str">
        <f>[1]!HsGetValue("EssbaseCluster-1_CalRptg_CalRptg","Account#"&amp;$A37&amp;";Period#"&amp;K$12&amp;";Year#"&amp;K$11&amp;";Scenario#"&amp;$C$1&amp;";Version#"&amp;$B$1&amp;";Total Entity#"&amp;$A$9&amp;";Fund#"&amp;$B$9&amp;";Chart1#"&amp;$F$9&amp;";Chart2#"&amp;$G$9&amp;";Time_Series#"&amp;$I$1&amp;"")</f>
        <v>#NEED_REFRESH</v>
      </c>
      <c r="L37" s="481" t="str">
        <f>[1]!HsGetValue("EssbaseCluster-1_CalRptg_CalRptg","Account#"&amp;$A37&amp;";Period#"&amp;L$12&amp;";Year#"&amp;L$11&amp;";Scenario#"&amp;$C$1&amp;";Version#"&amp;$B$1&amp;";Total Entity#"&amp;$A$9&amp;";Fund#"&amp;$B$9&amp;";Chart1#"&amp;$F$9&amp;";Chart2#"&amp;$G$9&amp;";Time_Series#"&amp;$I$1&amp;"")</f>
        <v>#NEED_REFRESH</v>
      </c>
      <c r="M37" s="481" t="str">
        <f>[1]!HsGetValue("EssbaseCluster-1_CalRptg_CalRptg","Account#"&amp;$A37&amp;";Period#"&amp;M$12&amp;";Year#"&amp;M$11&amp;";Scenario#"&amp;$C$1&amp;";Version#"&amp;$B$1&amp;";Total Entity#"&amp;$A$9&amp;";Fund#"&amp;$B$9&amp;";Chart1#"&amp;$F$9&amp;";Chart2#"&amp;$G$9&amp;";Time_Series#"&amp;$I$1&amp;"")</f>
        <v>#NEED_REFRESH</v>
      </c>
      <c r="N37" s="481" t="str">
        <f>[1]!HsGetValue("EssbaseCluster-1_CalRptg_CalRptg","Account#"&amp;$A37&amp;";Period#"&amp;N$12&amp;";Year#"&amp;N$11&amp;";Scenario#"&amp;$C$1&amp;";Version#"&amp;$B$1&amp;";Total Entity#"&amp;$A$9&amp;";Fund#"&amp;$B$9&amp;";Chart1#"&amp;$F$9&amp;";Chart2#"&amp;$G$9&amp;";Time_Series#"&amp;$I$1&amp;"")</f>
        <v>#NEED_REFRESH</v>
      </c>
      <c r="O37" s="481" t="str">
        <f>[1]!HsGetValue("EssbaseCluster-1_CalRptg_CalRptg","Account#"&amp;$A37&amp;";Period#"&amp;O$12&amp;";Year#"&amp;O$11&amp;";Scenario#"&amp;$C$1&amp;";Version#"&amp;$B$1&amp;";Total Entity#"&amp;$A$9&amp;";Fund#"&amp;$B$9&amp;";Chart1#"&amp;$F$9&amp;";Chart2#"&amp;$G$9&amp;";Time_Series#"&amp;$I$1&amp;"")</f>
        <v>#NEED_REFRESH</v>
      </c>
      <c r="P37" s="481" t="str">
        <f>[1]!HsGetValue("EssbaseCluster-1_CalRptg_CalRptg","Account#"&amp;$A37&amp;";Period#"&amp;P$12&amp;";Year#"&amp;P$11&amp;";Scenario#"&amp;$C$1&amp;";Version#"&amp;$B$1&amp;";Total Entity#"&amp;$A$9&amp;";Fund#"&amp;$B$9&amp;";Chart1#"&amp;$F$9&amp;";Chart2#"&amp;$G$9&amp;";Time_Series#"&amp;$I$1&amp;"")</f>
        <v>#NEED_REFRESH</v>
      </c>
      <c r="Q37" s="481" t="str">
        <f>[1]!HsGetValue("EssbaseCluster-1_CalRptg_CalRptg","Account#"&amp;$A37&amp;";Period#"&amp;Q$12&amp;";Year#"&amp;Q$11&amp;";Scenario#"&amp;$C$1&amp;";Version#"&amp;$B$1&amp;";Total Entity#"&amp;$A$9&amp;";Fund#"&amp;$B$9&amp;";Chart1#"&amp;$F$9&amp;";Chart2#"&amp;$G$9&amp;";Time_Series#"&amp;$I$1&amp;"")</f>
        <v>#NEED_REFRESH</v>
      </c>
      <c r="R37" s="481" t="str">
        <f>[1]!HsGetValue("EssbaseCluster-1_CalRptg_CalRptg","Account#"&amp;$A37&amp;";Period#"&amp;R$12&amp;";Year#"&amp;R$11&amp;";Scenario#"&amp;$C$1&amp;";Version#"&amp;$B$1&amp;";Total Entity#"&amp;$A$9&amp;";Fund#"&amp;$B$9&amp;";Chart1#"&amp;$F$9&amp;";Chart2#"&amp;$G$9&amp;";Time_Series#"&amp;$I$1&amp;"")</f>
        <v>#NEED_REFRESH</v>
      </c>
    </row>
    <row r="38" spans="1:18" s="118" customFormat="1" ht="13.5" thickBot="1">
      <c r="A38" s="469" t="s">
        <v>291</v>
      </c>
      <c r="B38" s="483" t="str">
        <f>[1]!HsGetValue("EssbaseCluster-1_CalRptg_CalRptg","Account#"&amp;$A38&amp;";Period#"&amp;B$12&amp;";Year#"&amp;B$11&amp;";Scenario#"&amp;$C$1&amp;";Version#"&amp;$B$1&amp;";Total Entity#"&amp;$A$9&amp;";Fund#"&amp;$B$9&amp;";Chart1#"&amp;$F$9&amp;";Chart2#"&amp;$G$9&amp;";Time_Series#"&amp;$I$1&amp;"")</f>
        <v>#NEED_REFRESH</v>
      </c>
      <c r="C38" s="483" t="str">
        <f>[1]!HsGetValue("EssbaseCluster-1_CalRptg_CalRptg","Account#"&amp;$A38&amp;";Period#"&amp;C$12&amp;";Year#"&amp;C$11&amp;";Scenario#"&amp;$C$1&amp;";Version#"&amp;$B$1&amp;";Total Entity#"&amp;$A$9&amp;";Fund#"&amp;$B$9&amp;";Chart1#"&amp;$F$9&amp;";Chart2#"&amp;$G$9&amp;";Time_Series#"&amp;$I$1&amp;"")</f>
        <v>#NEED_REFRESH</v>
      </c>
      <c r="D38" s="483" t="str">
        <f>[1]!HsGetValue("EssbaseCluster-1_CalRptg_CalRptg","Account#"&amp;$A38&amp;";Period#"&amp;D$12&amp;";Year#"&amp;D$11&amp;";Scenario#"&amp;$C$1&amp;";Version#"&amp;$B$1&amp;";Total Entity#"&amp;$A$9&amp;";Fund#"&amp;$B$9&amp;";Chart1#"&amp;$F$9&amp;";Chart2#"&amp;$G$9&amp;";Time_Series#"&amp;$I$1&amp;"")</f>
        <v>#NEED_REFRESH</v>
      </c>
      <c r="E38" s="483" t="str">
        <f>[1]!HsGetValue("EssbaseCluster-1_CalRptg_CalRptg","Account#"&amp;$A38&amp;";Period#"&amp;E$12&amp;";Year#"&amp;E$11&amp;";Scenario#"&amp;$C$1&amp;";Version#"&amp;$B$1&amp;";Total Entity#"&amp;$A$9&amp;";Fund#"&amp;$B$9&amp;";Chart1#"&amp;$F$9&amp;";Chart2#"&amp;$G$9&amp;";Time_Series#"&amp;$I$1&amp;"")</f>
        <v>#NEED_REFRESH</v>
      </c>
      <c r="F38" s="483" t="str">
        <f>[1]!HsGetValue("EssbaseCluster-1_CalRptg_CalRptg","Account#"&amp;$A38&amp;";Period#"&amp;F$12&amp;";Year#"&amp;F$11&amp;";Scenario#"&amp;$C$1&amp;";Version#"&amp;$B$1&amp;";Total Entity#"&amp;$A$9&amp;";Fund#"&amp;$B$9&amp;";Chart1#"&amp;$F$9&amp;";Chart2#"&amp;$G$9&amp;";Time_Series#"&amp;$I$1&amp;"")</f>
        <v>#NEED_REFRESH</v>
      </c>
      <c r="G38" s="483" t="str">
        <f>[1]!HsGetValue("EssbaseCluster-1_CalRptg_CalRptg","Account#"&amp;$A38&amp;";Period#"&amp;G$12&amp;";Year#"&amp;G$11&amp;";Scenario#"&amp;$C$1&amp;";Version#"&amp;$B$1&amp;";Total Entity#"&amp;$A$9&amp;";Fund#"&amp;$B$9&amp;";Chart1#"&amp;$F$9&amp;";Chart2#"&amp;$G$9&amp;";Time_Series#"&amp;$I$1&amp;"")</f>
        <v>#NEED_REFRESH</v>
      </c>
      <c r="H38" s="483" t="str">
        <f>[1]!HsGetValue("EssbaseCluster-1_CalRptg_CalRptg","Account#"&amp;$A38&amp;";Period#"&amp;H$12&amp;";Year#"&amp;H$11&amp;";Scenario#"&amp;$C$1&amp;";Version#"&amp;$B$1&amp;";Total Entity#"&amp;$A$9&amp;";Fund#"&amp;$B$9&amp;";Chart1#"&amp;$F$9&amp;";Chart2#"&amp;$G$9&amp;";Time_Series#"&amp;$I$1&amp;"")</f>
        <v>#NEED_REFRESH</v>
      </c>
      <c r="I38" s="483" t="str">
        <f>[1]!HsGetValue("EssbaseCluster-1_CalRptg_CalRptg","Account#"&amp;$A38&amp;";Period#"&amp;I$12&amp;";Year#"&amp;I$11&amp;";Scenario#"&amp;$C$1&amp;";Version#"&amp;$B$1&amp;";Total Entity#"&amp;$A$9&amp;";Fund#"&amp;$B$9&amp;";Chart1#"&amp;$F$9&amp;";Chart2#"&amp;$G$9&amp;";Time_Series#"&amp;$I$1&amp;"")</f>
        <v>#NEED_REFRESH</v>
      </c>
      <c r="J38" s="483" t="str">
        <f>[1]!HsGetValue("EssbaseCluster-1_CalRptg_CalRptg","Account#"&amp;$A38&amp;";Period#"&amp;J$12&amp;";Year#"&amp;J$11&amp;";Scenario#"&amp;$C$1&amp;";Version#"&amp;$B$1&amp;";Total Entity#"&amp;$A$9&amp;";Fund#"&amp;$B$9&amp;";Chart1#"&amp;$F$9&amp;";Chart2#"&amp;$G$9&amp;";Time_Series#"&amp;$I$1&amp;"")</f>
        <v>#NEED_REFRESH</v>
      </c>
      <c r="K38" s="483" t="str">
        <f>[1]!HsGetValue("EssbaseCluster-1_CalRptg_CalRptg","Account#"&amp;$A38&amp;";Period#"&amp;K$12&amp;";Year#"&amp;K$11&amp;";Scenario#"&amp;$C$1&amp;";Version#"&amp;$B$1&amp;";Total Entity#"&amp;$A$9&amp;";Fund#"&amp;$B$9&amp;";Chart1#"&amp;$F$9&amp;";Chart2#"&amp;$G$9&amp;";Time_Series#"&amp;$I$1&amp;"")</f>
        <v>#NEED_REFRESH</v>
      </c>
      <c r="L38" s="483" t="str">
        <f>[1]!HsGetValue("EssbaseCluster-1_CalRptg_CalRptg","Account#"&amp;$A38&amp;";Period#"&amp;L$12&amp;";Year#"&amp;L$11&amp;";Scenario#"&amp;$C$1&amp;";Version#"&amp;$B$1&amp;";Total Entity#"&amp;$A$9&amp;";Fund#"&amp;$B$9&amp;";Chart1#"&amp;$F$9&amp;";Chart2#"&amp;$G$9&amp;";Time_Series#"&amp;$I$1&amp;"")</f>
        <v>#NEED_REFRESH</v>
      </c>
      <c r="M38" s="483" t="str">
        <f>[1]!HsGetValue("EssbaseCluster-1_CalRptg_CalRptg","Account#"&amp;$A38&amp;";Period#"&amp;M$12&amp;";Year#"&amp;M$11&amp;";Scenario#"&amp;$C$1&amp;";Version#"&amp;$B$1&amp;";Total Entity#"&amp;$A$9&amp;";Fund#"&amp;$B$9&amp;";Chart1#"&amp;$F$9&amp;";Chart2#"&amp;$G$9&amp;";Time_Series#"&amp;$I$1&amp;"")</f>
        <v>#NEED_REFRESH</v>
      </c>
      <c r="N38" s="483" t="str">
        <f>[1]!HsGetValue("EssbaseCluster-1_CalRptg_CalRptg","Account#"&amp;$A38&amp;";Period#"&amp;N$12&amp;";Year#"&amp;N$11&amp;";Scenario#"&amp;$C$1&amp;";Version#"&amp;$B$1&amp;";Total Entity#"&amp;$A$9&amp;";Fund#"&amp;$B$9&amp;";Chart1#"&amp;$F$9&amp;";Chart2#"&amp;$G$9&amp;";Time_Series#"&amp;$I$1&amp;"")</f>
        <v>#NEED_REFRESH</v>
      </c>
      <c r="O38" s="483" t="str">
        <f>[1]!HsGetValue("EssbaseCluster-1_CalRptg_CalRptg","Account#"&amp;$A38&amp;";Period#"&amp;O$12&amp;";Year#"&amp;O$11&amp;";Scenario#"&amp;$C$1&amp;";Version#"&amp;$B$1&amp;";Total Entity#"&amp;$A$9&amp;";Fund#"&amp;$B$9&amp;";Chart1#"&amp;$F$9&amp;";Chart2#"&amp;$G$9&amp;";Time_Series#"&amp;$I$1&amp;"")</f>
        <v>#NEED_REFRESH</v>
      </c>
      <c r="P38" s="483" t="str">
        <f>[1]!HsGetValue("EssbaseCluster-1_CalRptg_CalRptg","Account#"&amp;$A38&amp;";Period#"&amp;P$12&amp;";Year#"&amp;P$11&amp;";Scenario#"&amp;$C$1&amp;";Version#"&amp;$B$1&amp;";Total Entity#"&amp;$A$9&amp;";Fund#"&amp;$B$9&amp;";Chart1#"&amp;$F$9&amp;";Chart2#"&amp;$G$9&amp;";Time_Series#"&amp;$I$1&amp;"")</f>
        <v>#NEED_REFRESH</v>
      </c>
      <c r="Q38" s="483" t="str">
        <f>[1]!HsGetValue("EssbaseCluster-1_CalRptg_CalRptg","Account#"&amp;$A38&amp;";Period#"&amp;Q$12&amp;";Year#"&amp;Q$11&amp;";Scenario#"&amp;$C$1&amp;";Version#"&amp;$B$1&amp;";Total Entity#"&amp;$A$9&amp;";Fund#"&amp;$B$9&amp;";Chart1#"&amp;$F$9&amp;";Chart2#"&amp;$G$9&amp;";Time_Series#"&amp;$I$1&amp;"")</f>
        <v>#NEED_REFRESH</v>
      </c>
      <c r="R38" s="483" t="str">
        <f>[1]!HsGetValue("EssbaseCluster-1_CalRptg_CalRptg","Account#"&amp;$A38&amp;";Period#"&amp;R$12&amp;";Year#"&amp;R$11&amp;";Scenario#"&amp;$C$1&amp;";Version#"&amp;$B$1&amp;";Total Entity#"&amp;$A$9&amp;";Fund#"&amp;$B$9&amp;";Chart1#"&amp;$F$9&amp;";Chart2#"&amp;$G$9&amp;";Time_Series#"&amp;$I$1&amp;"")</f>
        <v>#NEED_REFRESH</v>
      </c>
    </row>
    <row r="39" spans="1:18" ht="13" thickTop="1">
      <c r="A39" s="470" t="s">
        <v>292</v>
      </c>
      <c r="B39" s="481"/>
      <c r="C39" s="481"/>
      <c r="D39" s="481"/>
      <c r="E39" s="481" t="str">
        <f>[1]!HsGetValue("EssbaseCluster-1_CalRptg_CalRptg","Account#"&amp;$A39&amp;";Period#"&amp;E$12&amp;";Year#"&amp;E$11&amp;";Scenario#"&amp;$C$1&amp;";Version#"&amp;$B$1&amp;";Total Entity#"&amp;$A$9&amp;";Fund#"&amp;$B$9&amp;";Chart1#"&amp;$F$9&amp;";Chart2#"&amp;$G$9&amp;";Time_Series#"&amp;$I$1&amp;"")</f>
        <v>#NEED_REFRESH</v>
      </c>
      <c r="F39" s="481" t="str">
        <f>E40</f>
        <v>#NEED_REFRESH</v>
      </c>
      <c r="G39" s="481" t="e">
        <f>F40</f>
        <v>#VALUE!</v>
      </c>
      <c r="H39" s="481" t="e">
        <f t="shared" ref="H39:Q39" si="0">G40</f>
        <v>#VALUE!</v>
      </c>
      <c r="I39" s="481" t="e">
        <f t="shared" si="0"/>
        <v>#VALUE!</v>
      </c>
      <c r="J39" s="481" t="e">
        <f t="shared" si="0"/>
        <v>#VALUE!</v>
      </c>
      <c r="K39" s="481" t="e">
        <f t="shared" si="0"/>
        <v>#VALUE!</v>
      </c>
      <c r="L39" s="481" t="e">
        <f t="shared" si="0"/>
        <v>#VALUE!</v>
      </c>
      <c r="M39" s="481" t="e">
        <f t="shared" si="0"/>
        <v>#VALUE!</v>
      </c>
      <c r="N39" s="481" t="e">
        <f t="shared" si="0"/>
        <v>#VALUE!</v>
      </c>
      <c r="O39" s="481" t="e">
        <f t="shared" si="0"/>
        <v>#VALUE!</v>
      </c>
      <c r="P39" s="481" t="e">
        <f t="shared" si="0"/>
        <v>#VALUE!</v>
      </c>
      <c r="Q39" s="481" t="e">
        <f t="shared" si="0"/>
        <v>#VALUE!</v>
      </c>
      <c r="R39" s="481" t="str">
        <f>[1]!HsGetValue("EssbaseCluster-1_CalRptg_CalRptg","Account#"&amp;$A39&amp;";Period#"&amp;R$12&amp;";Year#"&amp;R$11&amp;";Scenario#"&amp;$C$1&amp;";Version#"&amp;$B$1&amp;";Total Entity#"&amp;$A$9&amp;";Fund#"&amp;$B$9&amp;";Chart1#"&amp;$F$9&amp;";Chart2#"&amp;$G$9&amp;";Time_Series#"&amp;$I$1&amp;"")</f>
        <v>#NEED_REFRESH</v>
      </c>
    </row>
    <row r="40" spans="1:18">
      <c r="A40" s="470" t="s">
        <v>293</v>
      </c>
      <c r="B40" s="481"/>
      <c r="C40" s="481"/>
      <c r="D40" s="481"/>
      <c r="E40" s="481" t="str">
        <f>[1]!HsGetValue("EssbaseCluster-1_CalRptg_CalRptg","Account#"&amp;$A40&amp;";Period#"&amp;E$12&amp;";Year#"&amp;E$11&amp;";Scenario#"&amp;$C$1&amp;";Version#"&amp;$B$1&amp;";Total Entity#"&amp;$A$9&amp;";Fund#"&amp;$B$9&amp;";Chart1#"&amp;$F$9&amp;";Chart2#"&amp;$G$9&amp;";Time_Series#"&amp;$I$1&amp;"")</f>
        <v>#NEED_REFRESH</v>
      </c>
      <c r="F40" s="481" t="e">
        <f>F39+F38</f>
        <v>#VALUE!</v>
      </c>
      <c r="G40" s="481" t="e">
        <f>G39+G38</f>
        <v>#VALUE!</v>
      </c>
      <c r="H40" s="481" t="e">
        <f t="shared" ref="H40:Q40" si="1">H39+H38</f>
        <v>#VALUE!</v>
      </c>
      <c r="I40" s="481" t="e">
        <f t="shared" si="1"/>
        <v>#VALUE!</v>
      </c>
      <c r="J40" s="481" t="e">
        <f t="shared" si="1"/>
        <v>#VALUE!</v>
      </c>
      <c r="K40" s="481" t="e">
        <f t="shared" si="1"/>
        <v>#VALUE!</v>
      </c>
      <c r="L40" s="481" t="e">
        <f t="shared" si="1"/>
        <v>#VALUE!</v>
      </c>
      <c r="M40" s="481" t="e">
        <f t="shared" si="1"/>
        <v>#VALUE!</v>
      </c>
      <c r="N40" s="481" t="e">
        <f t="shared" si="1"/>
        <v>#VALUE!</v>
      </c>
      <c r="O40" s="481" t="e">
        <f t="shared" si="1"/>
        <v>#VALUE!</v>
      </c>
      <c r="P40" s="481" t="e">
        <f t="shared" si="1"/>
        <v>#VALUE!</v>
      </c>
      <c r="Q40" s="481" t="e">
        <f t="shared" si="1"/>
        <v>#VALUE!</v>
      </c>
      <c r="R40" s="481" t="str">
        <f>[1]!HsGetValue("EssbaseCluster-1_CalRptg_CalRptg","Account#"&amp;$A40&amp;";Period#"&amp;R$12&amp;";Year#"&amp;R$11&amp;";Scenario#"&amp;$C$1&amp;";Version#"&amp;$B$1&amp;";Total Entity#"&amp;$A$9&amp;";Fund#"&amp;$B$9&amp;";Chart1#"&amp;$F$9&amp;";Chart2#"&amp;$G$9&amp;";Time_Series#"&amp;$I$1&amp;"")</f>
        <v>#NEED_REFRESH</v>
      </c>
    </row>
    <row r="41" spans="1:18">
      <c r="A41" s="465"/>
      <c r="B41" s="481"/>
    </row>
    <row r="42" spans="1:18" ht="13">
      <c r="A42" s="469" t="s">
        <v>343</v>
      </c>
      <c r="B42" s="469" t="s">
        <v>344</v>
      </c>
      <c r="F42" s="469" t="s">
        <v>347</v>
      </c>
    </row>
    <row r="43" spans="1:18">
      <c r="A43" s="482" t="s">
        <v>381</v>
      </c>
      <c r="B43" s="531">
        <v>61908</v>
      </c>
      <c r="C43" s="449" t="e">
        <f>RIGHT([1]!hsdescription("EssbaseCluster-1_CalRptg_CalRptg","Fund#"&amp;$B$43),LEN([1]!hsdescription("EssbaseCluster-1_CalRptg_CalRptg","Fund#"&amp;$B$9))-SEARCH(" ",[1]!hsdescription("EssbaseCluster-1_CalRptg_CalRptg","Fund#"&amp;$B$9),1))</f>
        <v>#VALUE!</v>
      </c>
      <c r="D43" s="449"/>
      <c r="E43" s="449"/>
      <c r="F43" s="535" t="s">
        <v>289</v>
      </c>
      <c r="G43" s="536" t="s">
        <v>382</v>
      </c>
    </row>
    <row r="45" spans="1:18" ht="13">
      <c r="B45" s="468" t="str">
        <f>B11</f>
        <v>FY24</v>
      </c>
      <c r="C45" s="468" t="str">
        <f t="shared" ref="C45:R45" si="2">C11</f>
        <v>FY24</v>
      </c>
      <c r="D45" s="468" t="str">
        <f t="shared" si="2"/>
        <v>FY24</v>
      </c>
      <c r="E45" s="468" t="str">
        <f t="shared" si="2"/>
        <v>FY24</v>
      </c>
      <c r="F45" s="468" t="str">
        <f t="shared" si="2"/>
        <v>FY25</v>
      </c>
      <c r="G45" s="468" t="str">
        <f t="shared" si="2"/>
        <v>FY25</v>
      </c>
      <c r="H45" s="468" t="str">
        <f t="shared" si="2"/>
        <v>FY25</v>
      </c>
      <c r="I45" s="468" t="str">
        <f t="shared" si="2"/>
        <v>FY25</v>
      </c>
      <c r="J45" s="468" t="str">
        <f t="shared" si="2"/>
        <v>FY25</v>
      </c>
      <c r="K45" s="468" t="str">
        <f t="shared" si="2"/>
        <v>FY25</v>
      </c>
      <c r="L45" s="468" t="str">
        <f t="shared" si="2"/>
        <v>FY25</v>
      </c>
      <c r="M45" s="468" t="str">
        <f t="shared" si="2"/>
        <v>FY25</v>
      </c>
      <c r="N45" s="468" t="str">
        <f t="shared" si="2"/>
        <v>FY25</v>
      </c>
      <c r="O45" s="468" t="str">
        <f t="shared" si="2"/>
        <v>FY25</v>
      </c>
      <c r="P45" s="468" t="str">
        <f t="shared" si="2"/>
        <v>FY25</v>
      </c>
      <c r="Q45" s="468" t="str">
        <f t="shared" si="2"/>
        <v>FY25</v>
      </c>
      <c r="R45" s="468" t="str">
        <f t="shared" si="2"/>
        <v>FY25</v>
      </c>
    </row>
    <row r="46" spans="1:18" ht="13">
      <c r="B46" s="468" t="str">
        <f t="shared" ref="B46" si="3">B12</f>
        <v>April</v>
      </c>
      <c r="C46" s="468" t="str">
        <f t="shared" ref="C46:Q46" si="4">C12</f>
        <v>May</v>
      </c>
      <c r="D46" s="468" t="str">
        <f t="shared" si="4"/>
        <v>June</v>
      </c>
      <c r="E46" s="468" t="str">
        <f t="shared" si="4"/>
        <v>YearTotal</v>
      </c>
      <c r="F46" s="468" t="str">
        <f t="shared" si="4"/>
        <v>July</v>
      </c>
      <c r="G46" s="468" t="str">
        <f t="shared" si="4"/>
        <v>August</v>
      </c>
      <c r="H46" s="468" t="str">
        <f t="shared" si="4"/>
        <v>September</v>
      </c>
      <c r="I46" s="468" t="str">
        <f t="shared" si="4"/>
        <v>October</v>
      </c>
      <c r="J46" s="468" t="str">
        <f t="shared" si="4"/>
        <v>November</v>
      </c>
      <c r="K46" s="468" t="str">
        <f t="shared" si="4"/>
        <v>December</v>
      </c>
      <c r="L46" s="468" t="str">
        <f t="shared" si="4"/>
        <v>January</v>
      </c>
      <c r="M46" s="468" t="str">
        <f t="shared" si="4"/>
        <v>February</v>
      </c>
      <c r="N46" s="468" t="str">
        <f t="shared" si="4"/>
        <v>March</v>
      </c>
      <c r="O46" s="468" t="str">
        <f t="shared" si="4"/>
        <v>April</v>
      </c>
      <c r="P46" s="468" t="str">
        <f t="shared" si="4"/>
        <v>May</v>
      </c>
      <c r="Q46" s="468" t="str">
        <f t="shared" si="4"/>
        <v>June</v>
      </c>
      <c r="R46" s="468" t="str">
        <f t="shared" ref="R46" si="5">R12</f>
        <v>YearTotal</v>
      </c>
    </row>
    <row r="47" spans="1:18">
      <c r="A47" s="466" t="s">
        <v>297</v>
      </c>
      <c r="B47" s="481" t="str">
        <f>[1]!HsGetValue("EssbaseCluster-1_CalRptg_CalRptg","Account#"&amp;$A47&amp;";Period#"&amp;B$12&amp;";Year#"&amp;B$11&amp;";Scenario#"&amp;$C$1&amp;";Version#"&amp;$B$1&amp;";Total Entity#"&amp;$A$43&amp;";Fund#"&amp;$B$43&amp;";Chart1#"&amp;$F$43&amp;";Chart2#"&amp;$G$43&amp;";Time_Series#"&amp;$I$1&amp;"")</f>
        <v>#NEED_REFRESH</v>
      </c>
      <c r="C47" s="481" t="str">
        <f>[1]!HsGetValue("EssbaseCluster-1_CalRptg_CalRptg","Account#"&amp;$A47&amp;";Period#"&amp;C$12&amp;";Year#"&amp;C$11&amp;";Scenario#"&amp;$C$1&amp;";Version#"&amp;$B$1&amp;";Total Entity#"&amp;$A$43&amp;";Fund#"&amp;$B$43&amp;";Chart1#"&amp;$F$43&amp;";Chart2#"&amp;$G$43&amp;";Time_Series#"&amp;$I$1&amp;"")</f>
        <v>#NEED_REFRESH</v>
      </c>
      <c r="D47" s="481" t="str">
        <f>[1]!HsGetValue("EssbaseCluster-1_CalRptg_CalRptg","Account#"&amp;$A47&amp;";Period#"&amp;D$12&amp;";Year#"&amp;D$11&amp;";Scenario#"&amp;$C$1&amp;";Version#"&amp;$B$1&amp;";Total Entity#"&amp;$A$43&amp;";Fund#"&amp;$B$43&amp;";Chart1#"&amp;$F$43&amp;";Chart2#"&amp;$G$43&amp;";Time_Series#"&amp;$I$1&amp;"")</f>
        <v>#NEED_REFRESH</v>
      </c>
      <c r="E47" s="481" t="str">
        <f>[1]!HsGetValue("EssbaseCluster-1_CalRptg_CalRptg","Account#"&amp;$A47&amp;";Period#"&amp;E$12&amp;";Year#"&amp;E$11&amp;";Scenario#"&amp;$C$1&amp;";Version#"&amp;$B$1&amp;";Total Entity#"&amp;$A$43&amp;";Fund#"&amp;$B$43&amp;";Chart1#"&amp;$F$43&amp;";Chart2#"&amp;$G$43&amp;";Time_Series#"&amp;$I$1&amp;"")</f>
        <v>#NEED_REFRESH</v>
      </c>
      <c r="F47" s="481" t="str">
        <f>[1]!HsGetValue("EssbaseCluster-1_CalRptg_CalRptg","Account#"&amp;$A47&amp;";Period#"&amp;F$12&amp;";Year#"&amp;F$11&amp;";Scenario#"&amp;$C$1&amp;";Version#"&amp;$B$1&amp;";Total Entity#"&amp;$A$43&amp;";Fund#"&amp;$B$43&amp;";Chart1#"&amp;$F$43&amp;";Chart2#"&amp;$G$43&amp;";Time_Series#"&amp;$I$1&amp;"")</f>
        <v>#NEED_REFRESH</v>
      </c>
      <c r="G47" s="481" t="str">
        <f>[1]!HsGetValue("EssbaseCluster-1_CalRptg_CalRptg","Account#"&amp;$A47&amp;";Period#"&amp;G$12&amp;";Year#"&amp;G$11&amp;";Scenario#"&amp;$C$1&amp;";Version#"&amp;$B$1&amp;";Total Entity#"&amp;$A$43&amp;";Fund#"&amp;$B$43&amp;";Chart1#"&amp;$F$43&amp;";Chart2#"&amp;$G$43&amp;";Time_Series#"&amp;$I$1&amp;"")</f>
        <v>#NEED_REFRESH</v>
      </c>
      <c r="H47" s="481" t="str">
        <f>[1]!HsGetValue("EssbaseCluster-1_CalRptg_CalRptg","Account#"&amp;$A47&amp;";Period#"&amp;H$12&amp;";Year#"&amp;H$11&amp;";Scenario#"&amp;$C$1&amp;";Version#"&amp;$B$1&amp;";Total Entity#"&amp;$A$43&amp;";Fund#"&amp;$B$43&amp;";Chart1#"&amp;$F$43&amp;";Chart2#"&amp;$G$43&amp;";Time_Series#"&amp;$I$1&amp;"")</f>
        <v>#NEED_REFRESH</v>
      </c>
      <c r="I47" s="481" t="str">
        <f>[1]!HsGetValue("EssbaseCluster-1_CalRptg_CalRptg","Account#"&amp;$A47&amp;";Period#"&amp;I$12&amp;";Year#"&amp;I$11&amp;";Scenario#"&amp;$C$1&amp;";Version#"&amp;$B$1&amp;";Total Entity#"&amp;$A$43&amp;";Fund#"&amp;$B$43&amp;";Chart1#"&amp;$F$43&amp;";Chart2#"&amp;$G$43&amp;";Time_Series#"&amp;$I$1&amp;"")</f>
        <v>#NEED_REFRESH</v>
      </c>
      <c r="J47" s="481" t="str">
        <f>[1]!HsGetValue("EssbaseCluster-1_CalRptg_CalRptg","Account#"&amp;$A47&amp;";Period#"&amp;J$12&amp;";Year#"&amp;J$11&amp;";Scenario#"&amp;$C$1&amp;";Version#"&amp;$B$1&amp;";Total Entity#"&amp;$A$43&amp;";Fund#"&amp;$B$43&amp;";Chart1#"&amp;$F$43&amp;";Chart2#"&amp;$G$43&amp;";Time_Series#"&amp;$I$1&amp;"")</f>
        <v>#NEED_REFRESH</v>
      </c>
      <c r="K47" s="481" t="str">
        <f>[1]!HsGetValue("EssbaseCluster-1_CalRptg_CalRptg","Account#"&amp;$A47&amp;";Period#"&amp;K$12&amp;";Year#"&amp;K$11&amp;";Scenario#"&amp;$C$1&amp;";Version#"&amp;$B$1&amp;";Total Entity#"&amp;$A$43&amp;";Fund#"&amp;$B$43&amp;";Chart1#"&amp;$F$43&amp;";Chart2#"&amp;$G$43&amp;";Time_Series#"&amp;$I$1&amp;"")</f>
        <v>#NEED_REFRESH</v>
      </c>
      <c r="L47" s="481" t="str">
        <f>[1]!HsGetValue("EssbaseCluster-1_CalRptg_CalRptg","Account#"&amp;$A47&amp;";Period#"&amp;L$12&amp;";Year#"&amp;L$11&amp;";Scenario#"&amp;$C$1&amp;";Version#"&amp;$B$1&amp;";Total Entity#"&amp;$A$43&amp;";Fund#"&amp;$B$43&amp;";Chart1#"&amp;$F$43&amp;";Chart2#"&amp;$G$43&amp;";Time_Series#"&amp;$I$1&amp;"")</f>
        <v>#NEED_REFRESH</v>
      </c>
      <c r="M47" s="481" t="str">
        <f>[1]!HsGetValue("EssbaseCluster-1_CalRptg_CalRptg","Account#"&amp;$A47&amp;";Period#"&amp;M$12&amp;";Year#"&amp;M$11&amp;";Scenario#"&amp;$C$1&amp;";Version#"&amp;$B$1&amp;";Total Entity#"&amp;$A$43&amp;";Fund#"&amp;$B$43&amp;";Chart1#"&amp;$F$43&amp;";Chart2#"&amp;$G$43&amp;";Time_Series#"&amp;$I$1&amp;"")</f>
        <v>#NEED_REFRESH</v>
      </c>
      <c r="N47" s="481" t="str">
        <f>[1]!HsGetValue("EssbaseCluster-1_CalRptg_CalRptg","Account#"&amp;$A47&amp;";Period#"&amp;N$12&amp;";Year#"&amp;N$11&amp;";Scenario#"&amp;$C$1&amp;";Version#"&amp;$B$1&amp;";Total Entity#"&amp;$A$43&amp;";Fund#"&amp;$B$43&amp;";Chart1#"&amp;$F$43&amp;";Chart2#"&amp;$G$43&amp;";Time_Series#"&amp;$I$1&amp;"")</f>
        <v>#NEED_REFRESH</v>
      </c>
      <c r="O47" s="481" t="str">
        <f>[1]!HsGetValue("EssbaseCluster-1_CalRptg_CalRptg","Account#"&amp;$A47&amp;";Period#"&amp;O$12&amp;";Year#"&amp;O$11&amp;";Scenario#"&amp;$C$1&amp;";Version#"&amp;$B$1&amp;";Total Entity#"&amp;$A$43&amp;";Fund#"&amp;$B$43&amp;";Chart1#"&amp;$F$43&amp;";Chart2#"&amp;$G$43&amp;";Time_Series#"&amp;$I$1&amp;"")</f>
        <v>#NEED_REFRESH</v>
      </c>
      <c r="P47" s="481" t="str">
        <f>[1]!HsGetValue("EssbaseCluster-1_CalRptg_CalRptg","Account#"&amp;$A47&amp;";Period#"&amp;P$12&amp;";Year#"&amp;P$11&amp;";Scenario#"&amp;$C$1&amp;";Version#"&amp;$B$1&amp;";Total Entity#"&amp;$A$43&amp;";Fund#"&amp;$B$43&amp;";Chart1#"&amp;$F$43&amp;";Chart2#"&amp;$G$43&amp;";Time_Series#"&amp;$I$1&amp;"")</f>
        <v>#NEED_REFRESH</v>
      </c>
      <c r="Q47" s="481" t="str">
        <f>[1]!HsGetValue("EssbaseCluster-1_CalRptg_CalRptg","Account#"&amp;$A47&amp;";Period#"&amp;Q$12&amp;";Year#"&amp;Q$11&amp;";Scenario#"&amp;$C$1&amp;";Version#"&amp;$B$1&amp;";Total Entity#"&amp;$A$43&amp;";Fund#"&amp;$B$43&amp;";Chart1#"&amp;$F$43&amp;";Chart2#"&amp;$G$43&amp;";Time_Series#"&amp;$I$1&amp;"")</f>
        <v>#NEED_REFRESH</v>
      </c>
      <c r="R47" s="481" t="str">
        <f>[1]!HsGetValue("EssbaseCluster-1_CalRptg_CalRptg","Account#"&amp;$A47&amp;";Period#"&amp;R$12&amp;";Year#"&amp;R$11&amp;";Scenario#"&amp;$C$1&amp;";Version#"&amp;$B$1&amp;";Total Entity#"&amp;$A$43&amp;";Fund#"&amp;$B$43&amp;";Chart1#"&amp;$F$43&amp;";Chart2#"&amp;$G$43&amp;";Time_Series#"&amp;$I$1&amp;"")</f>
        <v>#NEED_REFRESH</v>
      </c>
    </row>
    <row r="48" spans="1:18">
      <c r="A48" s="465" t="s">
        <v>299</v>
      </c>
      <c r="B48" s="481" t="str">
        <f>[1]!HsGetValue("EssbaseCluster-1_CalRptg_CalRptg","Account#"&amp;$A48&amp;";Period#"&amp;B$12&amp;";Year#"&amp;B$11&amp;";Scenario#"&amp;$C$1&amp;";Version#"&amp;$B$1&amp;";Total Entity#"&amp;$A$43&amp;";Fund#"&amp;$B$43&amp;";Chart1#"&amp;$F$43&amp;";Chart2#"&amp;$G$43&amp;";Time_Series#"&amp;$I$1&amp;"")</f>
        <v>#NEED_REFRESH</v>
      </c>
      <c r="C48" s="481" t="str">
        <f>[1]!HsGetValue("EssbaseCluster-1_CalRptg_CalRptg","Account#"&amp;$A48&amp;";Period#"&amp;C$12&amp;";Year#"&amp;C$11&amp;";Scenario#"&amp;$C$1&amp;";Version#"&amp;$B$1&amp;";Total Entity#"&amp;$A$43&amp;";Fund#"&amp;$B$43&amp;";Chart1#"&amp;$F$43&amp;";Chart2#"&amp;$G$43&amp;";Time_Series#"&amp;$I$1&amp;"")</f>
        <v>#NEED_REFRESH</v>
      </c>
      <c r="D48" s="481" t="str">
        <f>[1]!HsGetValue("EssbaseCluster-1_CalRptg_CalRptg","Account#"&amp;$A48&amp;";Period#"&amp;D$12&amp;";Year#"&amp;D$11&amp;";Scenario#"&amp;$C$1&amp;";Version#"&amp;$B$1&amp;";Total Entity#"&amp;$A$43&amp;";Fund#"&amp;$B$43&amp;";Chart1#"&amp;$F$43&amp;";Chart2#"&amp;$G$43&amp;";Time_Series#"&amp;$I$1&amp;"")</f>
        <v>#NEED_REFRESH</v>
      </c>
      <c r="E48" s="481" t="str">
        <f>[1]!HsGetValue("EssbaseCluster-1_CalRptg_CalRptg","Account#"&amp;$A48&amp;";Period#"&amp;E$12&amp;";Year#"&amp;E$11&amp;";Scenario#"&amp;$C$1&amp;";Version#"&amp;$B$1&amp;";Total Entity#"&amp;$A$43&amp;";Fund#"&amp;$B$43&amp;";Chart1#"&amp;$F$43&amp;";Chart2#"&amp;$G$43&amp;";Time_Series#"&amp;$I$1&amp;"")</f>
        <v>#NEED_REFRESH</v>
      </c>
      <c r="F48" s="481" t="str">
        <f>[1]!HsGetValue("EssbaseCluster-1_CalRptg_CalRptg","Account#"&amp;$A48&amp;";Period#"&amp;F$12&amp;";Year#"&amp;F$11&amp;";Scenario#"&amp;$C$1&amp;";Version#"&amp;$B$1&amp;";Total Entity#"&amp;$A$43&amp;";Fund#"&amp;$B$43&amp;";Chart1#"&amp;$F$43&amp;";Chart2#"&amp;$G$43&amp;";Time_Series#"&amp;$I$1&amp;"")</f>
        <v>#NEED_REFRESH</v>
      </c>
      <c r="G48" s="481" t="str">
        <f>[1]!HsGetValue("EssbaseCluster-1_CalRptg_CalRptg","Account#"&amp;$A48&amp;";Period#"&amp;G$12&amp;";Year#"&amp;G$11&amp;";Scenario#"&amp;$C$1&amp;";Version#"&amp;$B$1&amp;";Total Entity#"&amp;$A$43&amp;";Fund#"&amp;$B$43&amp;";Chart1#"&amp;$F$43&amp;";Chart2#"&amp;$G$43&amp;";Time_Series#"&amp;$I$1&amp;"")</f>
        <v>#NEED_REFRESH</v>
      </c>
      <c r="H48" s="481" t="str">
        <f>[1]!HsGetValue("EssbaseCluster-1_CalRptg_CalRptg","Account#"&amp;$A48&amp;";Period#"&amp;H$12&amp;";Year#"&amp;H$11&amp;";Scenario#"&amp;$C$1&amp;";Version#"&amp;$B$1&amp;";Total Entity#"&amp;$A$43&amp;";Fund#"&amp;$B$43&amp;";Chart1#"&amp;$F$43&amp;";Chart2#"&amp;$G$43&amp;";Time_Series#"&amp;$I$1&amp;"")</f>
        <v>#NEED_REFRESH</v>
      </c>
      <c r="I48" s="481" t="str">
        <f>[1]!HsGetValue("EssbaseCluster-1_CalRptg_CalRptg","Account#"&amp;$A48&amp;";Period#"&amp;I$12&amp;";Year#"&amp;I$11&amp;";Scenario#"&amp;$C$1&amp;";Version#"&amp;$B$1&amp;";Total Entity#"&amp;$A$43&amp;";Fund#"&amp;$B$43&amp;";Chart1#"&amp;$F$43&amp;";Chart2#"&amp;$G$43&amp;";Time_Series#"&amp;$I$1&amp;"")</f>
        <v>#NEED_REFRESH</v>
      </c>
      <c r="J48" s="481" t="str">
        <f>[1]!HsGetValue("EssbaseCluster-1_CalRptg_CalRptg","Account#"&amp;$A48&amp;";Period#"&amp;J$12&amp;";Year#"&amp;J$11&amp;";Scenario#"&amp;$C$1&amp;";Version#"&amp;$B$1&amp;";Total Entity#"&amp;$A$43&amp;";Fund#"&amp;$B$43&amp;";Chart1#"&amp;$F$43&amp;";Chart2#"&amp;$G$43&amp;";Time_Series#"&amp;$I$1&amp;"")</f>
        <v>#NEED_REFRESH</v>
      </c>
      <c r="K48" s="481" t="str">
        <f>[1]!HsGetValue("EssbaseCluster-1_CalRptg_CalRptg","Account#"&amp;$A48&amp;";Period#"&amp;K$12&amp;";Year#"&amp;K$11&amp;";Scenario#"&amp;$C$1&amp;";Version#"&amp;$B$1&amp;";Total Entity#"&amp;$A$43&amp;";Fund#"&amp;$B$43&amp;";Chart1#"&amp;$F$43&amp;";Chart2#"&amp;$G$43&amp;";Time_Series#"&amp;$I$1&amp;"")</f>
        <v>#NEED_REFRESH</v>
      </c>
      <c r="L48" s="481" t="str">
        <f>[1]!HsGetValue("EssbaseCluster-1_CalRptg_CalRptg","Account#"&amp;$A48&amp;";Period#"&amp;L$12&amp;";Year#"&amp;L$11&amp;";Scenario#"&amp;$C$1&amp;";Version#"&amp;$B$1&amp;";Total Entity#"&amp;$A$43&amp;";Fund#"&amp;$B$43&amp;";Chart1#"&amp;$F$43&amp;";Chart2#"&amp;$G$43&amp;";Time_Series#"&amp;$I$1&amp;"")</f>
        <v>#NEED_REFRESH</v>
      </c>
      <c r="M48" s="481" t="str">
        <f>[1]!HsGetValue("EssbaseCluster-1_CalRptg_CalRptg","Account#"&amp;$A48&amp;";Period#"&amp;M$12&amp;";Year#"&amp;M$11&amp;";Scenario#"&amp;$C$1&amp;";Version#"&amp;$B$1&amp;";Total Entity#"&amp;$A$43&amp;";Fund#"&amp;$B$43&amp;";Chart1#"&amp;$F$43&amp;";Chart2#"&amp;$G$43&amp;";Time_Series#"&amp;$I$1&amp;"")</f>
        <v>#NEED_REFRESH</v>
      </c>
      <c r="N48" s="481" t="str">
        <f>[1]!HsGetValue("EssbaseCluster-1_CalRptg_CalRptg","Account#"&amp;$A48&amp;";Period#"&amp;N$12&amp;";Year#"&amp;N$11&amp;";Scenario#"&amp;$C$1&amp;";Version#"&amp;$B$1&amp;";Total Entity#"&amp;$A$43&amp;";Fund#"&amp;$B$43&amp;";Chart1#"&amp;$F$43&amp;";Chart2#"&amp;$G$43&amp;";Time_Series#"&amp;$I$1&amp;"")</f>
        <v>#NEED_REFRESH</v>
      </c>
      <c r="O48" s="481" t="str">
        <f>[1]!HsGetValue("EssbaseCluster-1_CalRptg_CalRptg","Account#"&amp;$A48&amp;";Period#"&amp;O$12&amp;";Year#"&amp;O$11&amp;";Scenario#"&amp;$C$1&amp;";Version#"&amp;$B$1&amp;";Total Entity#"&amp;$A$43&amp;";Fund#"&amp;$B$43&amp;";Chart1#"&amp;$F$43&amp;";Chart2#"&amp;$G$43&amp;";Time_Series#"&amp;$I$1&amp;"")</f>
        <v>#NEED_REFRESH</v>
      </c>
      <c r="P48" s="481" t="str">
        <f>[1]!HsGetValue("EssbaseCluster-1_CalRptg_CalRptg","Account#"&amp;$A48&amp;";Period#"&amp;P$12&amp;";Year#"&amp;P$11&amp;";Scenario#"&amp;$C$1&amp;";Version#"&amp;$B$1&amp;";Total Entity#"&amp;$A$43&amp;";Fund#"&amp;$B$43&amp;";Chart1#"&amp;$F$43&amp;";Chart2#"&amp;$G$43&amp;";Time_Series#"&amp;$I$1&amp;"")</f>
        <v>#NEED_REFRESH</v>
      </c>
      <c r="Q48" s="481" t="str">
        <f>[1]!HsGetValue("EssbaseCluster-1_CalRptg_CalRptg","Account#"&amp;$A48&amp;";Period#"&amp;Q$12&amp;";Year#"&amp;Q$11&amp;";Scenario#"&amp;$C$1&amp;";Version#"&amp;$B$1&amp;";Total Entity#"&amp;$A$43&amp;";Fund#"&amp;$B$43&amp;";Chart1#"&amp;$F$43&amp;";Chart2#"&amp;$G$43&amp;";Time_Series#"&amp;$I$1&amp;"")</f>
        <v>#NEED_REFRESH</v>
      </c>
      <c r="R48" s="481" t="str">
        <f>[1]!HsGetValue("EssbaseCluster-1_CalRptg_CalRptg","Account#"&amp;$A48&amp;";Period#"&amp;R$12&amp;";Year#"&amp;R$11&amp;";Scenario#"&amp;$C$1&amp;";Version#"&amp;$B$1&amp;";Total Entity#"&amp;$A$43&amp;";Fund#"&amp;$B$43&amp;";Chart1#"&amp;$F$43&amp;";Chart2#"&amp;$G$43&amp;";Time_Series#"&amp;$I$1&amp;"")</f>
        <v>#NEED_REFRESH</v>
      </c>
    </row>
    <row r="49" spans="1:18">
      <c r="A49" s="465" t="s">
        <v>302</v>
      </c>
      <c r="B49" s="481" t="str">
        <f>[1]!HsGetValue("EssbaseCluster-1_CalRptg_CalRptg","Account#"&amp;$A49&amp;";Period#"&amp;B$12&amp;";Year#"&amp;B$11&amp;";Scenario#"&amp;$C$1&amp;";Version#"&amp;$B$1&amp;";Total Entity#"&amp;$A$43&amp;";Fund#"&amp;$B$43&amp;";Chart1#"&amp;$F$43&amp;";Chart2#"&amp;$G$43&amp;";Time_Series#"&amp;$I$1&amp;"")</f>
        <v>#NEED_REFRESH</v>
      </c>
      <c r="C49" s="481" t="str">
        <f>[1]!HsGetValue("EssbaseCluster-1_CalRptg_CalRptg","Account#"&amp;$A49&amp;";Period#"&amp;C$12&amp;";Year#"&amp;C$11&amp;";Scenario#"&amp;$C$1&amp;";Version#"&amp;$B$1&amp;";Total Entity#"&amp;$A$43&amp;";Fund#"&amp;$B$43&amp;";Chart1#"&amp;$F$43&amp;";Chart2#"&amp;$G$43&amp;";Time_Series#"&amp;$I$1&amp;"")</f>
        <v>#NEED_REFRESH</v>
      </c>
      <c r="D49" s="481" t="str">
        <f>[1]!HsGetValue("EssbaseCluster-1_CalRptg_CalRptg","Account#"&amp;$A49&amp;";Period#"&amp;D$12&amp;";Year#"&amp;D$11&amp;";Scenario#"&amp;$C$1&amp;";Version#"&amp;$B$1&amp;";Total Entity#"&amp;$A$43&amp;";Fund#"&amp;$B$43&amp;";Chart1#"&amp;$F$43&amp;";Chart2#"&amp;$G$43&amp;";Time_Series#"&amp;$I$1&amp;"")</f>
        <v>#NEED_REFRESH</v>
      </c>
      <c r="E49" s="481" t="str">
        <f>[1]!HsGetValue("EssbaseCluster-1_CalRptg_CalRptg","Account#"&amp;$A49&amp;";Period#"&amp;E$12&amp;";Year#"&amp;E$11&amp;";Scenario#"&amp;$C$1&amp;";Version#"&amp;$B$1&amp;";Total Entity#"&amp;$A$43&amp;";Fund#"&amp;$B$43&amp;";Chart1#"&amp;$F$43&amp;";Chart2#"&amp;$G$43&amp;";Time_Series#"&amp;$I$1&amp;"")</f>
        <v>#NEED_REFRESH</v>
      </c>
      <c r="F49" s="481" t="str">
        <f>[1]!HsGetValue("EssbaseCluster-1_CalRptg_CalRptg","Account#"&amp;$A49&amp;";Period#"&amp;F$12&amp;";Year#"&amp;F$11&amp;";Scenario#"&amp;$C$1&amp;";Version#"&amp;$B$1&amp;";Total Entity#"&amp;$A$43&amp;";Fund#"&amp;$B$43&amp;";Chart1#"&amp;$F$43&amp;";Chart2#"&amp;$G$43&amp;";Time_Series#"&amp;$I$1&amp;"")</f>
        <v>#NEED_REFRESH</v>
      </c>
      <c r="G49" s="481" t="str">
        <f>[1]!HsGetValue("EssbaseCluster-1_CalRptg_CalRptg","Account#"&amp;$A49&amp;";Period#"&amp;G$12&amp;";Year#"&amp;G$11&amp;";Scenario#"&amp;$C$1&amp;";Version#"&amp;$B$1&amp;";Total Entity#"&amp;$A$43&amp;";Fund#"&amp;$B$43&amp;";Chart1#"&amp;$F$43&amp;";Chart2#"&amp;$G$43&amp;";Time_Series#"&amp;$I$1&amp;"")</f>
        <v>#NEED_REFRESH</v>
      </c>
      <c r="H49" s="481" t="str">
        <f>[1]!HsGetValue("EssbaseCluster-1_CalRptg_CalRptg","Account#"&amp;$A49&amp;";Period#"&amp;H$12&amp;";Year#"&amp;H$11&amp;";Scenario#"&amp;$C$1&amp;";Version#"&amp;$B$1&amp;";Total Entity#"&amp;$A$43&amp;";Fund#"&amp;$B$43&amp;";Chart1#"&amp;$F$43&amp;";Chart2#"&amp;$G$43&amp;";Time_Series#"&amp;$I$1&amp;"")</f>
        <v>#NEED_REFRESH</v>
      </c>
      <c r="I49" s="481" t="str">
        <f>[1]!HsGetValue("EssbaseCluster-1_CalRptg_CalRptg","Account#"&amp;$A49&amp;";Period#"&amp;I$12&amp;";Year#"&amp;I$11&amp;";Scenario#"&amp;$C$1&amp;";Version#"&amp;$B$1&amp;";Total Entity#"&amp;$A$43&amp;";Fund#"&amp;$B$43&amp;";Chart1#"&amp;$F$43&amp;";Chart2#"&amp;$G$43&amp;";Time_Series#"&amp;$I$1&amp;"")</f>
        <v>#NEED_REFRESH</v>
      </c>
      <c r="J49" s="481" t="str">
        <f>[1]!HsGetValue("EssbaseCluster-1_CalRptg_CalRptg","Account#"&amp;$A49&amp;";Period#"&amp;J$12&amp;";Year#"&amp;J$11&amp;";Scenario#"&amp;$C$1&amp;";Version#"&amp;$B$1&amp;";Total Entity#"&amp;$A$43&amp;";Fund#"&amp;$B$43&amp;";Chart1#"&amp;$F$43&amp;";Chart2#"&amp;$G$43&amp;";Time_Series#"&amp;$I$1&amp;"")</f>
        <v>#NEED_REFRESH</v>
      </c>
      <c r="K49" s="481" t="str">
        <f>[1]!HsGetValue("EssbaseCluster-1_CalRptg_CalRptg","Account#"&amp;$A49&amp;";Period#"&amp;K$12&amp;";Year#"&amp;K$11&amp;";Scenario#"&amp;$C$1&amp;";Version#"&amp;$B$1&amp;";Total Entity#"&amp;$A$43&amp;";Fund#"&amp;$B$43&amp;";Chart1#"&amp;$F$43&amp;";Chart2#"&amp;$G$43&amp;";Time_Series#"&amp;$I$1&amp;"")</f>
        <v>#NEED_REFRESH</v>
      </c>
      <c r="L49" s="481" t="str">
        <f>[1]!HsGetValue("EssbaseCluster-1_CalRptg_CalRptg","Account#"&amp;$A49&amp;";Period#"&amp;L$12&amp;";Year#"&amp;L$11&amp;";Scenario#"&amp;$C$1&amp;";Version#"&amp;$B$1&amp;";Total Entity#"&amp;$A$43&amp;";Fund#"&amp;$B$43&amp;";Chart1#"&amp;$F$43&amp;";Chart2#"&amp;$G$43&amp;";Time_Series#"&amp;$I$1&amp;"")</f>
        <v>#NEED_REFRESH</v>
      </c>
      <c r="M49" s="481" t="str">
        <f>[1]!HsGetValue("EssbaseCluster-1_CalRptg_CalRptg","Account#"&amp;$A49&amp;";Period#"&amp;M$12&amp;";Year#"&amp;M$11&amp;";Scenario#"&amp;$C$1&amp;";Version#"&amp;$B$1&amp;";Total Entity#"&amp;$A$43&amp;";Fund#"&amp;$B$43&amp;";Chart1#"&amp;$F$43&amp;";Chart2#"&amp;$G$43&amp;";Time_Series#"&amp;$I$1&amp;"")</f>
        <v>#NEED_REFRESH</v>
      </c>
      <c r="N49" s="481" t="str">
        <f>[1]!HsGetValue("EssbaseCluster-1_CalRptg_CalRptg","Account#"&amp;$A49&amp;";Period#"&amp;N$12&amp;";Year#"&amp;N$11&amp;";Scenario#"&amp;$C$1&amp;";Version#"&amp;$B$1&amp;";Total Entity#"&amp;$A$43&amp;";Fund#"&amp;$B$43&amp;";Chart1#"&amp;$F$43&amp;";Chart2#"&amp;$G$43&amp;";Time_Series#"&amp;$I$1&amp;"")</f>
        <v>#NEED_REFRESH</v>
      </c>
      <c r="O49" s="481" t="str">
        <f>[1]!HsGetValue("EssbaseCluster-1_CalRptg_CalRptg","Account#"&amp;$A49&amp;";Period#"&amp;O$12&amp;";Year#"&amp;O$11&amp;";Scenario#"&amp;$C$1&amp;";Version#"&amp;$B$1&amp;";Total Entity#"&amp;$A$43&amp;";Fund#"&amp;$B$43&amp;";Chart1#"&amp;$F$43&amp;";Chart2#"&amp;$G$43&amp;";Time_Series#"&amp;$I$1&amp;"")</f>
        <v>#NEED_REFRESH</v>
      </c>
      <c r="P49" s="481" t="str">
        <f>[1]!HsGetValue("EssbaseCluster-1_CalRptg_CalRptg","Account#"&amp;$A49&amp;";Period#"&amp;P$12&amp;";Year#"&amp;P$11&amp;";Scenario#"&amp;$C$1&amp;";Version#"&amp;$B$1&amp;";Total Entity#"&amp;$A$43&amp;";Fund#"&amp;$B$43&amp;";Chart1#"&amp;$F$43&amp;";Chart2#"&amp;$G$43&amp;";Time_Series#"&amp;$I$1&amp;"")</f>
        <v>#NEED_REFRESH</v>
      </c>
      <c r="Q49" s="481" t="str">
        <f>[1]!HsGetValue("EssbaseCluster-1_CalRptg_CalRptg","Account#"&amp;$A49&amp;";Period#"&amp;Q$12&amp;";Year#"&amp;Q$11&amp;";Scenario#"&amp;$C$1&amp;";Version#"&amp;$B$1&amp;";Total Entity#"&amp;$A$43&amp;";Fund#"&amp;$B$43&amp;";Chart1#"&amp;$F$43&amp;";Chart2#"&amp;$G$43&amp;";Time_Series#"&amp;$I$1&amp;"")</f>
        <v>#NEED_REFRESH</v>
      </c>
      <c r="R49" s="481" t="str">
        <f>[1]!HsGetValue("EssbaseCluster-1_CalRptg_CalRptg","Account#"&amp;$A49&amp;";Period#"&amp;R$12&amp;";Year#"&amp;R$11&amp;";Scenario#"&amp;$C$1&amp;";Version#"&amp;$B$1&amp;";Total Entity#"&amp;$A$43&amp;";Fund#"&amp;$B$43&amp;";Chart1#"&amp;$F$43&amp;";Chart2#"&amp;$G$43&amp;";Time_Series#"&amp;$I$1&amp;"")</f>
        <v>#NEED_REFRESH</v>
      </c>
    </row>
    <row r="50" spans="1:18">
      <c r="A50" s="465" t="s">
        <v>303</v>
      </c>
      <c r="B50" s="481" t="str">
        <f>[1]!HsGetValue("EssbaseCluster-1_CalRptg_CalRptg","Account#"&amp;$A50&amp;";Period#"&amp;B$12&amp;";Year#"&amp;B$11&amp;";Scenario#"&amp;$C$1&amp;";Version#"&amp;$B$1&amp;";Total Entity#"&amp;$A$43&amp;";Fund#"&amp;$B$43&amp;";Chart1#"&amp;$F$43&amp;";Chart2#"&amp;$G$43&amp;";Time_Series#"&amp;$I$1&amp;"")</f>
        <v>#NEED_REFRESH</v>
      </c>
      <c r="C50" s="481" t="str">
        <f>[1]!HsGetValue("EssbaseCluster-1_CalRptg_CalRptg","Account#"&amp;$A50&amp;";Period#"&amp;C$12&amp;";Year#"&amp;C$11&amp;";Scenario#"&amp;$C$1&amp;";Version#"&amp;$B$1&amp;";Total Entity#"&amp;$A$43&amp;";Fund#"&amp;$B$43&amp;";Chart1#"&amp;$F$43&amp;";Chart2#"&amp;$G$43&amp;";Time_Series#"&amp;$I$1&amp;"")</f>
        <v>#NEED_REFRESH</v>
      </c>
      <c r="D50" s="481" t="str">
        <f>[1]!HsGetValue("EssbaseCluster-1_CalRptg_CalRptg","Account#"&amp;$A50&amp;";Period#"&amp;D$12&amp;";Year#"&amp;D$11&amp;";Scenario#"&amp;$C$1&amp;";Version#"&amp;$B$1&amp;";Total Entity#"&amp;$A$43&amp;";Fund#"&amp;$B$43&amp;";Chart1#"&amp;$F$43&amp;";Chart2#"&amp;$G$43&amp;";Time_Series#"&amp;$I$1&amp;"")</f>
        <v>#NEED_REFRESH</v>
      </c>
      <c r="E50" s="481" t="str">
        <f>[1]!HsGetValue("EssbaseCluster-1_CalRptg_CalRptg","Account#"&amp;$A50&amp;";Period#"&amp;E$12&amp;";Year#"&amp;E$11&amp;";Scenario#"&amp;$C$1&amp;";Version#"&amp;$B$1&amp;";Total Entity#"&amp;$A$43&amp;";Fund#"&amp;$B$43&amp;";Chart1#"&amp;$F$43&amp;";Chart2#"&amp;$G$43&amp;";Time_Series#"&amp;$I$1&amp;"")</f>
        <v>#NEED_REFRESH</v>
      </c>
      <c r="F50" s="481" t="str">
        <f>[1]!HsGetValue("EssbaseCluster-1_CalRptg_CalRptg","Account#"&amp;$A50&amp;";Period#"&amp;F$12&amp;";Year#"&amp;F$11&amp;";Scenario#"&amp;$C$1&amp;";Version#"&amp;$B$1&amp;";Total Entity#"&amp;$A$43&amp;";Fund#"&amp;$B$43&amp;";Chart1#"&amp;$F$43&amp;";Chart2#"&amp;$G$43&amp;";Time_Series#"&amp;$I$1&amp;"")</f>
        <v>#NEED_REFRESH</v>
      </c>
      <c r="G50" s="481" t="str">
        <f>[1]!HsGetValue("EssbaseCluster-1_CalRptg_CalRptg","Account#"&amp;$A50&amp;";Period#"&amp;G$12&amp;";Year#"&amp;G$11&amp;";Scenario#"&amp;$C$1&amp;";Version#"&amp;$B$1&amp;";Total Entity#"&amp;$A$43&amp;";Fund#"&amp;$B$43&amp;";Chart1#"&amp;$F$43&amp;";Chart2#"&amp;$G$43&amp;";Time_Series#"&amp;$I$1&amp;"")</f>
        <v>#NEED_REFRESH</v>
      </c>
      <c r="H50" s="481" t="str">
        <f>[1]!HsGetValue("EssbaseCluster-1_CalRptg_CalRptg","Account#"&amp;$A50&amp;";Period#"&amp;H$12&amp;";Year#"&amp;H$11&amp;";Scenario#"&amp;$C$1&amp;";Version#"&amp;$B$1&amp;";Total Entity#"&amp;$A$43&amp;";Fund#"&amp;$B$43&amp;";Chart1#"&amp;$F$43&amp;";Chart2#"&amp;$G$43&amp;";Time_Series#"&amp;$I$1&amp;"")</f>
        <v>#NEED_REFRESH</v>
      </c>
      <c r="I50" s="481" t="str">
        <f>[1]!HsGetValue("EssbaseCluster-1_CalRptg_CalRptg","Account#"&amp;$A50&amp;";Period#"&amp;I$12&amp;";Year#"&amp;I$11&amp;";Scenario#"&amp;$C$1&amp;";Version#"&amp;$B$1&amp;";Total Entity#"&amp;$A$43&amp;";Fund#"&amp;$B$43&amp;";Chart1#"&amp;$F$43&amp;";Chart2#"&amp;$G$43&amp;";Time_Series#"&amp;$I$1&amp;"")</f>
        <v>#NEED_REFRESH</v>
      </c>
      <c r="J50" s="481" t="str">
        <f>[1]!HsGetValue("EssbaseCluster-1_CalRptg_CalRptg","Account#"&amp;$A50&amp;";Period#"&amp;J$12&amp;";Year#"&amp;J$11&amp;";Scenario#"&amp;$C$1&amp;";Version#"&amp;$B$1&amp;";Total Entity#"&amp;$A$43&amp;";Fund#"&amp;$B$43&amp;";Chart1#"&amp;$F$43&amp;";Chart2#"&amp;$G$43&amp;";Time_Series#"&amp;$I$1&amp;"")</f>
        <v>#NEED_REFRESH</v>
      </c>
      <c r="K50" s="481" t="str">
        <f>[1]!HsGetValue("EssbaseCluster-1_CalRptg_CalRptg","Account#"&amp;$A50&amp;";Period#"&amp;K$12&amp;";Year#"&amp;K$11&amp;";Scenario#"&amp;$C$1&amp;";Version#"&amp;$B$1&amp;";Total Entity#"&amp;$A$43&amp;";Fund#"&amp;$B$43&amp;";Chart1#"&amp;$F$43&amp;";Chart2#"&amp;$G$43&amp;";Time_Series#"&amp;$I$1&amp;"")</f>
        <v>#NEED_REFRESH</v>
      </c>
      <c r="L50" s="481" t="str">
        <f>[1]!HsGetValue("EssbaseCluster-1_CalRptg_CalRptg","Account#"&amp;$A50&amp;";Period#"&amp;L$12&amp;";Year#"&amp;L$11&amp;";Scenario#"&amp;$C$1&amp;";Version#"&amp;$B$1&amp;";Total Entity#"&amp;$A$43&amp;";Fund#"&amp;$B$43&amp;";Chart1#"&amp;$F$43&amp;";Chart2#"&amp;$G$43&amp;";Time_Series#"&amp;$I$1&amp;"")</f>
        <v>#NEED_REFRESH</v>
      </c>
      <c r="M50" s="481" t="str">
        <f>[1]!HsGetValue("EssbaseCluster-1_CalRptg_CalRptg","Account#"&amp;$A50&amp;";Period#"&amp;M$12&amp;";Year#"&amp;M$11&amp;";Scenario#"&amp;$C$1&amp;";Version#"&amp;$B$1&amp;";Total Entity#"&amp;$A$43&amp;";Fund#"&amp;$B$43&amp;";Chart1#"&amp;$F$43&amp;";Chart2#"&amp;$G$43&amp;";Time_Series#"&amp;$I$1&amp;"")</f>
        <v>#NEED_REFRESH</v>
      </c>
      <c r="N50" s="481" t="str">
        <f>[1]!HsGetValue("EssbaseCluster-1_CalRptg_CalRptg","Account#"&amp;$A50&amp;";Period#"&amp;N$12&amp;";Year#"&amp;N$11&amp;";Scenario#"&amp;$C$1&amp;";Version#"&amp;$B$1&amp;";Total Entity#"&amp;$A$43&amp;";Fund#"&amp;$B$43&amp;";Chart1#"&amp;$F$43&amp;";Chart2#"&amp;$G$43&amp;";Time_Series#"&amp;$I$1&amp;"")</f>
        <v>#NEED_REFRESH</v>
      </c>
      <c r="O50" s="481" t="str">
        <f>[1]!HsGetValue("EssbaseCluster-1_CalRptg_CalRptg","Account#"&amp;$A50&amp;";Period#"&amp;O$12&amp;";Year#"&amp;O$11&amp;";Scenario#"&amp;$C$1&amp;";Version#"&amp;$B$1&amp;";Total Entity#"&amp;$A$43&amp;";Fund#"&amp;$B$43&amp;";Chart1#"&amp;$F$43&amp;";Chart2#"&amp;$G$43&amp;";Time_Series#"&amp;$I$1&amp;"")</f>
        <v>#NEED_REFRESH</v>
      </c>
      <c r="P50" s="481" t="str">
        <f>[1]!HsGetValue("EssbaseCluster-1_CalRptg_CalRptg","Account#"&amp;$A50&amp;";Period#"&amp;P$12&amp;";Year#"&amp;P$11&amp;";Scenario#"&amp;$C$1&amp;";Version#"&amp;$B$1&amp;";Total Entity#"&amp;$A$43&amp;";Fund#"&amp;$B$43&amp;";Chart1#"&amp;$F$43&amp;";Chart2#"&amp;$G$43&amp;";Time_Series#"&amp;$I$1&amp;"")</f>
        <v>#NEED_REFRESH</v>
      </c>
      <c r="Q50" s="481" t="str">
        <f>[1]!HsGetValue("EssbaseCluster-1_CalRptg_CalRptg","Account#"&amp;$A50&amp;";Period#"&amp;Q$12&amp;";Year#"&amp;Q$11&amp;";Scenario#"&amp;$C$1&amp;";Version#"&amp;$B$1&amp;";Total Entity#"&amp;$A$43&amp;";Fund#"&amp;$B$43&amp;";Chart1#"&amp;$F$43&amp;";Chart2#"&amp;$G$43&amp;";Time_Series#"&amp;$I$1&amp;"")</f>
        <v>#NEED_REFRESH</v>
      </c>
      <c r="R50" s="481" t="str">
        <f>[1]!HsGetValue("EssbaseCluster-1_CalRptg_CalRptg","Account#"&amp;$A50&amp;";Period#"&amp;R$12&amp;";Year#"&amp;R$11&amp;";Scenario#"&amp;$C$1&amp;";Version#"&amp;$B$1&amp;";Total Entity#"&amp;$A$43&amp;";Fund#"&amp;$B$43&amp;";Chart1#"&amp;$F$43&amp;";Chart2#"&amp;$G$43&amp;";Time_Series#"&amp;$I$1&amp;"")</f>
        <v>#NEED_REFRESH</v>
      </c>
    </row>
    <row r="51" spans="1:18">
      <c r="A51" s="465" t="s">
        <v>306</v>
      </c>
      <c r="B51" s="481" t="str">
        <f>[1]!HsGetValue("EssbaseCluster-1_CalRptg_CalRptg","Account#"&amp;$A51&amp;";Period#"&amp;B$12&amp;";Year#"&amp;B$11&amp;";Scenario#"&amp;$C$1&amp;";Version#"&amp;$B$1&amp;";Total Entity#"&amp;$A$43&amp;";Fund#"&amp;$B$43&amp;";Chart1#"&amp;$F$43&amp;";Chart2#"&amp;$G$43&amp;";Time_Series#"&amp;$I$1&amp;"")</f>
        <v>#NEED_REFRESH</v>
      </c>
      <c r="C51" s="481" t="str">
        <f>[1]!HsGetValue("EssbaseCluster-1_CalRptg_CalRptg","Account#"&amp;$A51&amp;";Period#"&amp;C$12&amp;";Year#"&amp;C$11&amp;";Scenario#"&amp;$C$1&amp;";Version#"&amp;$B$1&amp;";Total Entity#"&amp;$A$43&amp;";Fund#"&amp;$B$43&amp;";Chart1#"&amp;$F$43&amp;";Chart2#"&amp;$G$43&amp;";Time_Series#"&amp;$I$1&amp;"")</f>
        <v>#NEED_REFRESH</v>
      </c>
      <c r="D51" s="481" t="str">
        <f>[1]!HsGetValue("EssbaseCluster-1_CalRptg_CalRptg","Account#"&amp;$A51&amp;";Period#"&amp;D$12&amp;";Year#"&amp;D$11&amp;";Scenario#"&amp;$C$1&amp;";Version#"&amp;$B$1&amp;";Total Entity#"&amp;$A$43&amp;";Fund#"&amp;$B$43&amp;";Chart1#"&amp;$F$43&amp;";Chart2#"&amp;$G$43&amp;";Time_Series#"&amp;$I$1&amp;"")</f>
        <v>#NEED_REFRESH</v>
      </c>
      <c r="E51" s="481" t="str">
        <f>[1]!HsGetValue("EssbaseCluster-1_CalRptg_CalRptg","Account#"&amp;$A51&amp;";Period#"&amp;E$12&amp;";Year#"&amp;E$11&amp;";Scenario#"&amp;$C$1&amp;";Version#"&amp;$B$1&amp;";Total Entity#"&amp;$A$43&amp;";Fund#"&amp;$B$43&amp;";Chart1#"&amp;$F$43&amp;";Chart2#"&amp;$G$43&amp;";Time_Series#"&amp;$I$1&amp;"")</f>
        <v>#NEED_REFRESH</v>
      </c>
      <c r="F51" s="481" t="str">
        <f>[1]!HsGetValue("EssbaseCluster-1_CalRptg_CalRptg","Account#"&amp;$A51&amp;";Period#"&amp;F$12&amp;";Year#"&amp;F$11&amp;";Scenario#"&amp;$C$1&amp;";Version#"&amp;$B$1&amp;";Total Entity#"&amp;$A$43&amp;";Fund#"&amp;$B$43&amp;";Chart1#"&amp;$F$43&amp;";Chart2#"&amp;$G$43&amp;";Time_Series#"&amp;$I$1&amp;"")</f>
        <v>#NEED_REFRESH</v>
      </c>
      <c r="G51" s="481" t="str">
        <f>[1]!HsGetValue("EssbaseCluster-1_CalRptg_CalRptg","Account#"&amp;$A51&amp;";Period#"&amp;G$12&amp;";Year#"&amp;G$11&amp;";Scenario#"&amp;$C$1&amp;";Version#"&amp;$B$1&amp;";Total Entity#"&amp;$A$43&amp;";Fund#"&amp;$B$43&amp;";Chart1#"&amp;$F$43&amp;";Chart2#"&amp;$G$43&amp;";Time_Series#"&amp;$I$1&amp;"")</f>
        <v>#NEED_REFRESH</v>
      </c>
      <c r="H51" s="481" t="str">
        <f>[1]!HsGetValue("EssbaseCluster-1_CalRptg_CalRptg","Account#"&amp;$A51&amp;";Period#"&amp;H$12&amp;";Year#"&amp;H$11&amp;";Scenario#"&amp;$C$1&amp;";Version#"&amp;$B$1&amp;";Total Entity#"&amp;$A$43&amp;";Fund#"&amp;$B$43&amp;";Chart1#"&amp;$F$43&amp;";Chart2#"&amp;$G$43&amp;";Time_Series#"&amp;$I$1&amp;"")</f>
        <v>#NEED_REFRESH</v>
      </c>
      <c r="I51" s="481" t="str">
        <f>[1]!HsGetValue("EssbaseCluster-1_CalRptg_CalRptg","Account#"&amp;$A51&amp;";Period#"&amp;I$12&amp;";Year#"&amp;I$11&amp;";Scenario#"&amp;$C$1&amp;";Version#"&amp;$B$1&amp;";Total Entity#"&amp;$A$43&amp;";Fund#"&amp;$B$43&amp;";Chart1#"&amp;$F$43&amp;";Chart2#"&amp;$G$43&amp;";Time_Series#"&amp;$I$1&amp;"")</f>
        <v>#NEED_REFRESH</v>
      </c>
      <c r="J51" s="481" t="str">
        <f>[1]!HsGetValue("EssbaseCluster-1_CalRptg_CalRptg","Account#"&amp;$A51&amp;";Period#"&amp;J$12&amp;";Year#"&amp;J$11&amp;";Scenario#"&amp;$C$1&amp;";Version#"&amp;$B$1&amp;";Total Entity#"&amp;$A$43&amp;";Fund#"&amp;$B$43&amp;";Chart1#"&amp;$F$43&amp;";Chart2#"&amp;$G$43&amp;";Time_Series#"&amp;$I$1&amp;"")</f>
        <v>#NEED_REFRESH</v>
      </c>
      <c r="K51" s="481" t="str">
        <f>[1]!HsGetValue("EssbaseCluster-1_CalRptg_CalRptg","Account#"&amp;$A51&amp;";Period#"&amp;K$12&amp;";Year#"&amp;K$11&amp;";Scenario#"&amp;$C$1&amp;";Version#"&amp;$B$1&amp;";Total Entity#"&amp;$A$43&amp;";Fund#"&amp;$B$43&amp;";Chart1#"&amp;$F$43&amp;";Chart2#"&amp;$G$43&amp;";Time_Series#"&amp;$I$1&amp;"")</f>
        <v>#NEED_REFRESH</v>
      </c>
      <c r="L51" s="481" t="str">
        <f>[1]!HsGetValue("EssbaseCluster-1_CalRptg_CalRptg","Account#"&amp;$A51&amp;";Period#"&amp;L$12&amp;";Year#"&amp;L$11&amp;";Scenario#"&amp;$C$1&amp;";Version#"&amp;$B$1&amp;";Total Entity#"&amp;$A$43&amp;";Fund#"&amp;$B$43&amp;";Chart1#"&amp;$F$43&amp;";Chart2#"&amp;$G$43&amp;";Time_Series#"&amp;$I$1&amp;"")</f>
        <v>#NEED_REFRESH</v>
      </c>
      <c r="M51" s="481" t="str">
        <f>[1]!HsGetValue("EssbaseCluster-1_CalRptg_CalRptg","Account#"&amp;$A51&amp;";Period#"&amp;M$12&amp;";Year#"&amp;M$11&amp;";Scenario#"&amp;$C$1&amp;";Version#"&amp;$B$1&amp;";Total Entity#"&amp;$A$43&amp;";Fund#"&amp;$B$43&amp;";Chart1#"&amp;$F$43&amp;";Chart2#"&amp;$G$43&amp;";Time_Series#"&amp;$I$1&amp;"")</f>
        <v>#NEED_REFRESH</v>
      </c>
      <c r="N51" s="481" t="str">
        <f>[1]!HsGetValue("EssbaseCluster-1_CalRptg_CalRptg","Account#"&amp;$A51&amp;";Period#"&amp;N$12&amp;";Year#"&amp;N$11&amp;";Scenario#"&amp;$C$1&amp;";Version#"&amp;$B$1&amp;";Total Entity#"&amp;$A$43&amp;";Fund#"&amp;$B$43&amp;";Chart1#"&amp;$F$43&amp;";Chart2#"&amp;$G$43&amp;";Time_Series#"&amp;$I$1&amp;"")</f>
        <v>#NEED_REFRESH</v>
      </c>
      <c r="O51" s="481" t="str">
        <f>[1]!HsGetValue("EssbaseCluster-1_CalRptg_CalRptg","Account#"&amp;$A51&amp;";Period#"&amp;O$12&amp;";Year#"&amp;O$11&amp;";Scenario#"&amp;$C$1&amp;";Version#"&amp;$B$1&amp;";Total Entity#"&amp;$A$43&amp;";Fund#"&amp;$B$43&amp;";Chart1#"&amp;$F$43&amp;";Chart2#"&amp;$G$43&amp;";Time_Series#"&amp;$I$1&amp;"")</f>
        <v>#NEED_REFRESH</v>
      </c>
      <c r="P51" s="481" t="str">
        <f>[1]!HsGetValue("EssbaseCluster-1_CalRptg_CalRptg","Account#"&amp;$A51&amp;";Period#"&amp;P$12&amp;";Year#"&amp;P$11&amp;";Scenario#"&amp;$C$1&amp;";Version#"&amp;$B$1&amp;";Total Entity#"&amp;$A$43&amp;";Fund#"&amp;$B$43&amp;";Chart1#"&amp;$F$43&amp;";Chart2#"&amp;$G$43&amp;";Time_Series#"&amp;$I$1&amp;"")</f>
        <v>#NEED_REFRESH</v>
      </c>
      <c r="Q51" s="481" t="str">
        <f>[1]!HsGetValue("EssbaseCluster-1_CalRptg_CalRptg","Account#"&amp;$A51&amp;";Period#"&amp;Q$12&amp;";Year#"&amp;Q$11&amp;";Scenario#"&amp;$C$1&amp;";Version#"&amp;$B$1&amp;";Total Entity#"&amp;$A$43&amp;";Fund#"&amp;$B$43&amp;";Chart1#"&amp;$F$43&amp;";Chart2#"&amp;$G$43&amp;";Time_Series#"&amp;$I$1&amp;"")</f>
        <v>#NEED_REFRESH</v>
      </c>
      <c r="R51" s="481" t="str">
        <f>[1]!HsGetValue("EssbaseCluster-1_CalRptg_CalRptg","Account#"&amp;$A51&amp;";Period#"&amp;R$12&amp;";Year#"&amp;R$11&amp;";Scenario#"&amp;$C$1&amp;";Version#"&amp;$B$1&amp;";Total Entity#"&amp;$A$43&amp;";Fund#"&amp;$B$43&amp;";Chart1#"&amp;$F$43&amp;";Chart2#"&amp;$G$43&amp;";Time_Series#"&amp;$I$1&amp;"")</f>
        <v>#NEED_REFRESH</v>
      </c>
    </row>
    <row r="52" spans="1:18">
      <c r="A52" s="470" t="s">
        <v>307</v>
      </c>
      <c r="B52" s="481" t="str">
        <f>[1]!HsGetValue("EssbaseCluster-1_CalRptg_CalRptg","Account#"&amp;$A52&amp;";Period#"&amp;B$12&amp;";Year#"&amp;B$11&amp;";Scenario#"&amp;$C$1&amp;";Version#"&amp;$B$1&amp;";Total Entity#"&amp;$A$43&amp;";Fund#"&amp;$B$43&amp;";Chart1#"&amp;$F$43&amp;";Chart2#"&amp;$G$43&amp;";Time_Series#"&amp;$I$1&amp;"")</f>
        <v>#NEED_REFRESH</v>
      </c>
      <c r="C52" s="481" t="str">
        <f>[1]!HsGetValue("EssbaseCluster-1_CalRptg_CalRptg","Account#"&amp;$A52&amp;";Period#"&amp;C$12&amp;";Year#"&amp;C$11&amp;";Scenario#"&amp;$C$1&amp;";Version#"&amp;$B$1&amp;";Total Entity#"&amp;$A$43&amp;";Fund#"&amp;$B$43&amp;";Chart1#"&amp;$F$43&amp;";Chart2#"&amp;$G$43&amp;";Time_Series#"&amp;$I$1&amp;"")</f>
        <v>#NEED_REFRESH</v>
      </c>
      <c r="D52" s="481" t="str">
        <f>[1]!HsGetValue("EssbaseCluster-1_CalRptg_CalRptg","Account#"&amp;$A52&amp;";Period#"&amp;D$12&amp;";Year#"&amp;D$11&amp;";Scenario#"&amp;$C$1&amp;";Version#"&amp;$B$1&amp;";Total Entity#"&amp;$A$43&amp;";Fund#"&amp;$B$43&amp;";Chart1#"&amp;$F$43&amp;";Chart2#"&amp;$G$43&amp;";Time_Series#"&amp;$I$1&amp;"")</f>
        <v>#NEED_REFRESH</v>
      </c>
      <c r="E52" s="481" t="str">
        <f>[1]!HsGetValue("EssbaseCluster-1_CalRptg_CalRptg","Account#"&amp;$A52&amp;";Period#"&amp;E$12&amp;";Year#"&amp;E$11&amp;";Scenario#"&amp;$C$1&amp;";Version#"&amp;$B$1&amp;";Total Entity#"&amp;$A$43&amp;";Fund#"&amp;$B$43&amp;";Chart1#"&amp;$F$43&amp;";Chart2#"&amp;$G$43&amp;";Time_Series#"&amp;$I$1&amp;"")</f>
        <v>#NEED_REFRESH</v>
      </c>
      <c r="F52" s="481" t="str">
        <f>[1]!HsGetValue("EssbaseCluster-1_CalRptg_CalRptg","Account#"&amp;$A52&amp;";Period#"&amp;F$12&amp;";Year#"&amp;F$11&amp;";Scenario#"&amp;$C$1&amp;";Version#"&amp;$B$1&amp;";Total Entity#"&amp;$A$43&amp;";Fund#"&amp;$B$43&amp;";Chart1#"&amp;$F$43&amp;";Chart2#"&amp;$G$43&amp;";Time_Series#"&amp;$I$1&amp;"")</f>
        <v>#NEED_REFRESH</v>
      </c>
      <c r="G52" s="481" t="str">
        <f>[1]!HsGetValue("EssbaseCluster-1_CalRptg_CalRptg","Account#"&amp;$A52&amp;";Period#"&amp;G$12&amp;";Year#"&amp;G$11&amp;";Scenario#"&amp;$C$1&amp;";Version#"&amp;$B$1&amp;";Total Entity#"&amp;$A$43&amp;";Fund#"&amp;$B$43&amp;";Chart1#"&amp;$F$43&amp;";Chart2#"&amp;$G$43&amp;";Time_Series#"&amp;$I$1&amp;"")</f>
        <v>#NEED_REFRESH</v>
      </c>
      <c r="H52" s="481" t="str">
        <f>[1]!HsGetValue("EssbaseCluster-1_CalRptg_CalRptg","Account#"&amp;$A52&amp;";Period#"&amp;H$12&amp;";Year#"&amp;H$11&amp;";Scenario#"&amp;$C$1&amp;";Version#"&amp;$B$1&amp;";Total Entity#"&amp;$A$43&amp;";Fund#"&amp;$B$43&amp;";Chart1#"&amp;$F$43&amp;";Chart2#"&amp;$G$43&amp;";Time_Series#"&amp;$I$1&amp;"")</f>
        <v>#NEED_REFRESH</v>
      </c>
      <c r="I52" s="481" t="str">
        <f>[1]!HsGetValue("EssbaseCluster-1_CalRptg_CalRptg","Account#"&amp;$A52&amp;";Period#"&amp;I$12&amp;";Year#"&amp;I$11&amp;";Scenario#"&amp;$C$1&amp;";Version#"&amp;$B$1&amp;";Total Entity#"&amp;$A$43&amp;";Fund#"&amp;$B$43&amp;";Chart1#"&amp;$F$43&amp;";Chart2#"&amp;$G$43&amp;";Time_Series#"&amp;$I$1&amp;"")</f>
        <v>#NEED_REFRESH</v>
      </c>
      <c r="J52" s="481" t="str">
        <f>[1]!HsGetValue("EssbaseCluster-1_CalRptg_CalRptg","Account#"&amp;$A52&amp;";Period#"&amp;J$12&amp;";Year#"&amp;J$11&amp;";Scenario#"&amp;$C$1&amp;";Version#"&amp;$B$1&amp;";Total Entity#"&amp;$A$43&amp;";Fund#"&amp;$B$43&amp;";Chart1#"&amp;$F$43&amp;";Chart2#"&amp;$G$43&amp;";Time_Series#"&amp;$I$1&amp;"")</f>
        <v>#NEED_REFRESH</v>
      </c>
      <c r="K52" s="481" t="str">
        <f>[1]!HsGetValue("EssbaseCluster-1_CalRptg_CalRptg","Account#"&amp;$A52&amp;";Period#"&amp;K$12&amp;";Year#"&amp;K$11&amp;";Scenario#"&amp;$C$1&amp;";Version#"&amp;$B$1&amp;";Total Entity#"&amp;$A$43&amp;";Fund#"&amp;$B$43&amp;";Chart1#"&amp;$F$43&amp;";Chart2#"&amp;$G$43&amp;";Time_Series#"&amp;$I$1&amp;"")</f>
        <v>#NEED_REFRESH</v>
      </c>
      <c r="L52" s="481" t="str">
        <f>[1]!HsGetValue("EssbaseCluster-1_CalRptg_CalRptg","Account#"&amp;$A52&amp;";Period#"&amp;L$12&amp;";Year#"&amp;L$11&amp;";Scenario#"&amp;$C$1&amp;";Version#"&amp;$B$1&amp;";Total Entity#"&amp;$A$43&amp;";Fund#"&amp;$B$43&amp;";Chart1#"&amp;$F$43&amp;";Chart2#"&amp;$G$43&amp;";Time_Series#"&amp;$I$1&amp;"")</f>
        <v>#NEED_REFRESH</v>
      </c>
      <c r="M52" s="481" t="str">
        <f>[1]!HsGetValue("EssbaseCluster-1_CalRptg_CalRptg","Account#"&amp;$A52&amp;";Period#"&amp;M$12&amp;";Year#"&amp;M$11&amp;";Scenario#"&amp;$C$1&amp;";Version#"&amp;$B$1&amp;";Total Entity#"&amp;$A$43&amp;";Fund#"&amp;$B$43&amp;";Chart1#"&amp;$F$43&amp;";Chart2#"&amp;$G$43&amp;";Time_Series#"&amp;$I$1&amp;"")</f>
        <v>#NEED_REFRESH</v>
      </c>
      <c r="N52" s="481" t="str">
        <f>[1]!HsGetValue("EssbaseCluster-1_CalRptg_CalRptg","Account#"&amp;$A52&amp;";Period#"&amp;N$12&amp;";Year#"&amp;N$11&amp;";Scenario#"&amp;$C$1&amp;";Version#"&amp;$B$1&amp;";Total Entity#"&amp;$A$43&amp;";Fund#"&amp;$B$43&amp;";Chart1#"&amp;$F$43&amp;";Chart2#"&amp;$G$43&amp;";Time_Series#"&amp;$I$1&amp;"")</f>
        <v>#NEED_REFRESH</v>
      </c>
      <c r="O52" s="481" t="str">
        <f>[1]!HsGetValue("EssbaseCluster-1_CalRptg_CalRptg","Account#"&amp;$A52&amp;";Period#"&amp;O$12&amp;";Year#"&amp;O$11&amp;";Scenario#"&amp;$C$1&amp;";Version#"&amp;$B$1&amp;";Total Entity#"&amp;$A$43&amp;";Fund#"&amp;$B$43&amp;";Chart1#"&amp;$F$43&amp;";Chart2#"&amp;$G$43&amp;";Time_Series#"&amp;$I$1&amp;"")</f>
        <v>#NEED_REFRESH</v>
      </c>
      <c r="P52" s="481" t="str">
        <f>[1]!HsGetValue("EssbaseCluster-1_CalRptg_CalRptg","Account#"&amp;$A52&amp;";Period#"&amp;P$12&amp;";Year#"&amp;P$11&amp;";Scenario#"&amp;$C$1&amp;";Version#"&amp;$B$1&amp;";Total Entity#"&amp;$A$43&amp;";Fund#"&amp;$B$43&amp;";Chart1#"&amp;$F$43&amp;";Chart2#"&amp;$G$43&amp;";Time_Series#"&amp;$I$1&amp;"")</f>
        <v>#NEED_REFRESH</v>
      </c>
      <c r="Q52" s="481" t="str">
        <f>[1]!HsGetValue("EssbaseCluster-1_CalRptg_CalRptg","Account#"&amp;$A52&amp;";Period#"&amp;Q$12&amp;";Year#"&amp;Q$11&amp;";Scenario#"&amp;$C$1&amp;";Version#"&amp;$B$1&amp;";Total Entity#"&amp;$A$43&amp;";Fund#"&amp;$B$43&amp;";Chart1#"&amp;$F$43&amp;";Chart2#"&amp;$G$43&amp;";Time_Series#"&amp;$I$1&amp;"")</f>
        <v>#NEED_REFRESH</v>
      </c>
      <c r="R52" s="481" t="str">
        <f>[1]!HsGetValue("EssbaseCluster-1_CalRptg_CalRptg","Account#"&amp;$A52&amp;";Period#"&amp;R$12&amp;";Year#"&amp;R$11&amp;";Scenario#"&amp;$C$1&amp;";Version#"&amp;$B$1&amp;";Total Entity#"&amp;$A$43&amp;";Fund#"&amp;$B$43&amp;";Chart1#"&amp;$F$43&amp;";Chart2#"&amp;$G$43&amp;";Time_Series#"&amp;$I$1&amp;"")</f>
        <v>#NEED_REFRESH</v>
      </c>
    </row>
    <row r="53" spans="1:18">
      <c r="A53" s="470" t="s">
        <v>308</v>
      </c>
      <c r="B53" s="481" t="str">
        <f>[1]!HsGetValue("EssbaseCluster-1_CalRptg_CalRptg","Account#"&amp;$A53&amp;";Period#"&amp;B$12&amp;";Year#"&amp;B$11&amp;";Scenario#"&amp;$C$1&amp;";Version#"&amp;$B$1&amp;";Total Entity#"&amp;$A$43&amp;";Fund#"&amp;$B$43&amp;";Chart1#"&amp;$F$43&amp;";Chart2#"&amp;$G$43&amp;";Time_Series#"&amp;$I$1&amp;"")</f>
        <v>#NEED_REFRESH</v>
      </c>
      <c r="C53" s="481" t="str">
        <f>[1]!HsGetValue("EssbaseCluster-1_CalRptg_CalRptg","Account#"&amp;$A53&amp;";Period#"&amp;C$12&amp;";Year#"&amp;C$11&amp;";Scenario#"&amp;$C$1&amp;";Version#"&amp;$B$1&amp;";Total Entity#"&amp;$A$43&amp;";Fund#"&amp;$B$43&amp;";Chart1#"&amp;$F$43&amp;";Chart2#"&amp;$G$43&amp;";Time_Series#"&amp;$I$1&amp;"")</f>
        <v>#NEED_REFRESH</v>
      </c>
      <c r="D53" s="481" t="str">
        <f>[1]!HsGetValue("EssbaseCluster-1_CalRptg_CalRptg","Account#"&amp;$A53&amp;";Period#"&amp;D$12&amp;";Year#"&amp;D$11&amp;";Scenario#"&amp;$C$1&amp;";Version#"&amp;$B$1&amp;";Total Entity#"&amp;$A$43&amp;";Fund#"&amp;$B$43&amp;";Chart1#"&amp;$F$43&amp;";Chart2#"&amp;$G$43&amp;";Time_Series#"&amp;$I$1&amp;"")</f>
        <v>#NEED_REFRESH</v>
      </c>
      <c r="E53" s="481" t="str">
        <f>[1]!HsGetValue("EssbaseCluster-1_CalRptg_CalRptg","Account#"&amp;$A53&amp;";Period#"&amp;E$12&amp;";Year#"&amp;E$11&amp;";Scenario#"&amp;$C$1&amp;";Version#"&amp;$B$1&amp;";Total Entity#"&amp;$A$43&amp;";Fund#"&amp;$B$43&amp;";Chart1#"&amp;$F$43&amp;";Chart2#"&amp;$G$43&amp;";Time_Series#"&amp;$I$1&amp;"")</f>
        <v>#NEED_REFRESH</v>
      </c>
      <c r="F53" s="481" t="str">
        <f>[1]!HsGetValue("EssbaseCluster-1_CalRptg_CalRptg","Account#"&amp;$A53&amp;";Period#"&amp;F$12&amp;";Year#"&amp;F$11&amp;";Scenario#"&amp;$C$1&amp;";Version#"&amp;$B$1&amp;";Total Entity#"&amp;$A$43&amp;";Fund#"&amp;$B$43&amp;";Chart1#"&amp;$F$43&amp;";Chart2#"&amp;$G$43&amp;";Time_Series#"&amp;$I$1&amp;"")</f>
        <v>#NEED_REFRESH</v>
      </c>
      <c r="G53" s="481" t="str">
        <f>[1]!HsGetValue("EssbaseCluster-1_CalRptg_CalRptg","Account#"&amp;$A53&amp;";Period#"&amp;G$12&amp;";Year#"&amp;G$11&amp;";Scenario#"&amp;$C$1&amp;";Version#"&amp;$B$1&amp;";Total Entity#"&amp;$A$43&amp;";Fund#"&amp;$B$43&amp;";Chart1#"&amp;$F$43&amp;";Chart2#"&amp;$G$43&amp;";Time_Series#"&amp;$I$1&amp;"")</f>
        <v>#NEED_REFRESH</v>
      </c>
      <c r="H53" s="481" t="str">
        <f>[1]!HsGetValue("EssbaseCluster-1_CalRptg_CalRptg","Account#"&amp;$A53&amp;";Period#"&amp;H$12&amp;";Year#"&amp;H$11&amp;";Scenario#"&amp;$C$1&amp;";Version#"&amp;$B$1&amp;";Total Entity#"&amp;$A$43&amp;";Fund#"&amp;$B$43&amp;";Chart1#"&amp;$F$43&amp;";Chart2#"&amp;$G$43&amp;";Time_Series#"&amp;$I$1&amp;"")</f>
        <v>#NEED_REFRESH</v>
      </c>
      <c r="I53" s="481" t="str">
        <f>[1]!HsGetValue("EssbaseCluster-1_CalRptg_CalRptg","Account#"&amp;$A53&amp;";Period#"&amp;I$12&amp;";Year#"&amp;I$11&amp;";Scenario#"&amp;$C$1&amp;";Version#"&amp;$B$1&amp;";Total Entity#"&amp;$A$43&amp;";Fund#"&amp;$B$43&amp;";Chart1#"&amp;$F$43&amp;";Chart2#"&amp;$G$43&amp;";Time_Series#"&amp;$I$1&amp;"")</f>
        <v>#NEED_REFRESH</v>
      </c>
      <c r="J53" s="481" t="str">
        <f>[1]!HsGetValue("EssbaseCluster-1_CalRptg_CalRptg","Account#"&amp;$A53&amp;";Period#"&amp;J$12&amp;";Year#"&amp;J$11&amp;";Scenario#"&amp;$C$1&amp;";Version#"&amp;$B$1&amp;";Total Entity#"&amp;$A$43&amp;";Fund#"&amp;$B$43&amp;";Chart1#"&amp;$F$43&amp;";Chart2#"&amp;$G$43&amp;";Time_Series#"&amp;$I$1&amp;"")</f>
        <v>#NEED_REFRESH</v>
      </c>
      <c r="K53" s="481" t="str">
        <f>[1]!HsGetValue("EssbaseCluster-1_CalRptg_CalRptg","Account#"&amp;$A53&amp;";Period#"&amp;K$12&amp;";Year#"&amp;K$11&amp;";Scenario#"&amp;$C$1&amp;";Version#"&amp;$B$1&amp;";Total Entity#"&amp;$A$43&amp;";Fund#"&amp;$B$43&amp;";Chart1#"&amp;$F$43&amp;";Chart2#"&amp;$G$43&amp;";Time_Series#"&amp;$I$1&amp;"")</f>
        <v>#NEED_REFRESH</v>
      </c>
      <c r="L53" s="481" t="str">
        <f>[1]!HsGetValue("EssbaseCluster-1_CalRptg_CalRptg","Account#"&amp;$A53&amp;";Period#"&amp;L$12&amp;";Year#"&amp;L$11&amp;";Scenario#"&amp;$C$1&amp;";Version#"&amp;$B$1&amp;";Total Entity#"&amp;$A$43&amp;";Fund#"&amp;$B$43&amp;";Chart1#"&amp;$F$43&amp;";Chart2#"&amp;$G$43&amp;";Time_Series#"&amp;$I$1&amp;"")</f>
        <v>#NEED_REFRESH</v>
      </c>
      <c r="M53" s="481" t="str">
        <f>[1]!HsGetValue("EssbaseCluster-1_CalRptg_CalRptg","Account#"&amp;$A53&amp;";Period#"&amp;M$12&amp;";Year#"&amp;M$11&amp;";Scenario#"&amp;$C$1&amp;";Version#"&amp;$B$1&amp;";Total Entity#"&amp;$A$43&amp;";Fund#"&amp;$B$43&amp;";Chart1#"&amp;$F$43&amp;";Chart2#"&amp;$G$43&amp;";Time_Series#"&amp;$I$1&amp;"")</f>
        <v>#NEED_REFRESH</v>
      </c>
      <c r="N53" s="481" t="str">
        <f>[1]!HsGetValue("EssbaseCluster-1_CalRptg_CalRptg","Account#"&amp;$A53&amp;";Period#"&amp;N$12&amp;";Year#"&amp;N$11&amp;";Scenario#"&amp;$C$1&amp;";Version#"&amp;$B$1&amp;";Total Entity#"&amp;$A$43&amp;";Fund#"&amp;$B$43&amp;";Chart1#"&amp;$F$43&amp;";Chart2#"&amp;$G$43&amp;";Time_Series#"&amp;$I$1&amp;"")</f>
        <v>#NEED_REFRESH</v>
      </c>
      <c r="O53" s="481" t="str">
        <f>[1]!HsGetValue("EssbaseCluster-1_CalRptg_CalRptg","Account#"&amp;$A53&amp;";Period#"&amp;O$12&amp;";Year#"&amp;O$11&amp;";Scenario#"&amp;$C$1&amp;";Version#"&amp;$B$1&amp;";Total Entity#"&amp;$A$43&amp;";Fund#"&amp;$B$43&amp;";Chart1#"&amp;$F$43&amp;";Chart2#"&amp;$G$43&amp;";Time_Series#"&amp;$I$1&amp;"")</f>
        <v>#NEED_REFRESH</v>
      </c>
      <c r="P53" s="481" t="str">
        <f>[1]!HsGetValue("EssbaseCluster-1_CalRptg_CalRptg","Account#"&amp;$A53&amp;";Period#"&amp;P$12&amp;";Year#"&amp;P$11&amp;";Scenario#"&amp;$C$1&amp;";Version#"&amp;$B$1&amp;";Total Entity#"&amp;$A$43&amp;";Fund#"&amp;$B$43&amp;";Chart1#"&amp;$F$43&amp;";Chart2#"&amp;$G$43&amp;";Time_Series#"&amp;$I$1&amp;"")</f>
        <v>#NEED_REFRESH</v>
      </c>
      <c r="Q53" s="481" t="str">
        <f>[1]!HsGetValue("EssbaseCluster-1_CalRptg_CalRptg","Account#"&amp;$A53&amp;";Period#"&amp;Q$12&amp;";Year#"&amp;Q$11&amp;";Scenario#"&amp;$C$1&amp;";Version#"&amp;$B$1&amp;";Total Entity#"&amp;$A$43&amp;";Fund#"&amp;$B$43&amp;";Chart1#"&amp;$F$43&amp;";Chart2#"&amp;$G$43&amp;";Time_Series#"&amp;$I$1&amp;"")</f>
        <v>#NEED_REFRESH</v>
      </c>
      <c r="R53" s="481" t="str">
        <f>[1]!HsGetValue("EssbaseCluster-1_CalRptg_CalRptg","Account#"&amp;$A53&amp;";Period#"&amp;R$12&amp;";Year#"&amp;R$11&amp;";Scenario#"&amp;$C$1&amp;";Version#"&amp;$B$1&amp;";Total Entity#"&amp;$A$43&amp;";Fund#"&amp;$B$43&amp;";Chart1#"&amp;$F$43&amp;";Chart2#"&amp;$G$43&amp;";Time_Series#"&amp;$I$1&amp;"")</f>
        <v>#NEED_REFRESH</v>
      </c>
    </row>
    <row r="54" spans="1:18">
      <c r="A54" s="470" t="s">
        <v>309</v>
      </c>
      <c r="B54" s="481" t="str">
        <f>[1]!HsGetValue("EssbaseCluster-1_CalRptg_CalRptg","Account#"&amp;$A54&amp;";Period#"&amp;B$12&amp;";Year#"&amp;B$11&amp;";Scenario#"&amp;$C$1&amp;";Version#"&amp;$B$1&amp;";Total Entity#"&amp;$A$43&amp;";Fund#"&amp;$B$43&amp;";Chart1#"&amp;$F$43&amp;";Chart2#"&amp;$G$43&amp;";Time_Series#"&amp;$I$1&amp;"")</f>
        <v>#NEED_REFRESH</v>
      </c>
      <c r="C54" s="481" t="str">
        <f>[1]!HsGetValue("EssbaseCluster-1_CalRptg_CalRptg","Account#"&amp;$A54&amp;";Period#"&amp;C$12&amp;";Year#"&amp;C$11&amp;";Scenario#"&amp;$C$1&amp;";Version#"&amp;$B$1&amp;";Total Entity#"&amp;$A$43&amp;";Fund#"&amp;$B$43&amp;";Chart1#"&amp;$F$43&amp;";Chart2#"&amp;$G$43&amp;";Time_Series#"&amp;$I$1&amp;"")</f>
        <v>#NEED_REFRESH</v>
      </c>
      <c r="D54" s="481" t="str">
        <f>[1]!HsGetValue("EssbaseCluster-1_CalRptg_CalRptg","Account#"&amp;$A54&amp;";Period#"&amp;D$12&amp;";Year#"&amp;D$11&amp;";Scenario#"&amp;$C$1&amp;";Version#"&amp;$B$1&amp;";Total Entity#"&amp;$A$43&amp;";Fund#"&amp;$B$43&amp;";Chart1#"&amp;$F$43&amp;";Chart2#"&amp;$G$43&amp;";Time_Series#"&amp;$I$1&amp;"")</f>
        <v>#NEED_REFRESH</v>
      </c>
      <c r="E54" s="481" t="str">
        <f>[1]!HsGetValue("EssbaseCluster-1_CalRptg_CalRptg","Account#"&amp;$A54&amp;";Period#"&amp;E$12&amp;";Year#"&amp;E$11&amp;";Scenario#"&amp;$C$1&amp;";Version#"&amp;$B$1&amp;";Total Entity#"&amp;$A$43&amp;";Fund#"&amp;$B$43&amp;";Chart1#"&amp;$F$43&amp;";Chart2#"&amp;$G$43&amp;";Time_Series#"&amp;$I$1&amp;"")</f>
        <v>#NEED_REFRESH</v>
      </c>
      <c r="F54" s="481" t="str">
        <f>[1]!HsGetValue("EssbaseCluster-1_CalRptg_CalRptg","Account#"&amp;$A54&amp;";Period#"&amp;F$12&amp;";Year#"&amp;F$11&amp;";Scenario#"&amp;$C$1&amp;";Version#"&amp;$B$1&amp;";Total Entity#"&amp;$A$43&amp;";Fund#"&amp;$B$43&amp;";Chart1#"&amp;$F$43&amp;";Chart2#"&amp;$G$43&amp;";Time_Series#"&amp;$I$1&amp;"")</f>
        <v>#NEED_REFRESH</v>
      </c>
      <c r="G54" s="481" t="str">
        <f>[1]!HsGetValue("EssbaseCluster-1_CalRptg_CalRptg","Account#"&amp;$A54&amp;";Period#"&amp;G$12&amp;";Year#"&amp;G$11&amp;";Scenario#"&amp;$C$1&amp;";Version#"&amp;$B$1&amp;";Total Entity#"&amp;$A$43&amp;";Fund#"&amp;$B$43&amp;";Chart1#"&amp;$F$43&amp;";Chart2#"&amp;$G$43&amp;";Time_Series#"&amp;$I$1&amp;"")</f>
        <v>#NEED_REFRESH</v>
      </c>
      <c r="H54" s="481" t="str">
        <f>[1]!HsGetValue("EssbaseCluster-1_CalRptg_CalRptg","Account#"&amp;$A54&amp;";Period#"&amp;H$12&amp;";Year#"&amp;H$11&amp;";Scenario#"&amp;$C$1&amp;";Version#"&amp;$B$1&amp;";Total Entity#"&amp;$A$43&amp;";Fund#"&amp;$B$43&amp;";Chart1#"&amp;$F$43&amp;";Chart2#"&amp;$G$43&amp;";Time_Series#"&amp;$I$1&amp;"")</f>
        <v>#NEED_REFRESH</v>
      </c>
      <c r="I54" s="481" t="str">
        <f>[1]!HsGetValue("EssbaseCluster-1_CalRptg_CalRptg","Account#"&amp;$A54&amp;";Period#"&amp;I$12&amp;";Year#"&amp;I$11&amp;";Scenario#"&amp;$C$1&amp;";Version#"&amp;$B$1&amp;";Total Entity#"&amp;$A$43&amp;";Fund#"&amp;$B$43&amp;";Chart1#"&amp;$F$43&amp;";Chart2#"&amp;$G$43&amp;";Time_Series#"&amp;$I$1&amp;"")</f>
        <v>#NEED_REFRESH</v>
      </c>
      <c r="J54" s="481" t="str">
        <f>[1]!HsGetValue("EssbaseCluster-1_CalRptg_CalRptg","Account#"&amp;$A54&amp;";Period#"&amp;J$12&amp;";Year#"&amp;J$11&amp;";Scenario#"&amp;$C$1&amp;";Version#"&amp;$B$1&amp;";Total Entity#"&amp;$A$43&amp;";Fund#"&amp;$B$43&amp;";Chart1#"&amp;$F$43&amp;";Chart2#"&amp;$G$43&amp;";Time_Series#"&amp;$I$1&amp;"")</f>
        <v>#NEED_REFRESH</v>
      </c>
      <c r="K54" s="481" t="str">
        <f>[1]!HsGetValue("EssbaseCluster-1_CalRptg_CalRptg","Account#"&amp;$A54&amp;";Period#"&amp;K$12&amp;";Year#"&amp;K$11&amp;";Scenario#"&amp;$C$1&amp;";Version#"&amp;$B$1&amp;";Total Entity#"&amp;$A$43&amp;";Fund#"&amp;$B$43&amp;";Chart1#"&amp;$F$43&amp;";Chart2#"&amp;$G$43&amp;";Time_Series#"&amp;$I$1&amp;"")</f>
        <v>#NEED_REFRESH</v>
      </c>
      <c r="L54" s="481" t="str">
        <f>[1]!HsGetValue("EssbaseCluster-1_CalRptg_CalRptg","Account#"&amp;$A54&amp;";Period#"&amp;L$12&amp;";Year#"&amp;L$11&amp;";Scenario#"&amp;$C$1&amp;";Version#"&amp;$B$1&amp;";Total Entity#"&amp;$A$43&amp;";Fund#"&amp;$B$43&amp;";Chart1#"&amp;$F$43&amp;";Chart2#"&amp;$G$43&amp;";Time_Series#"&amp;$I$1&amp;"")</f>
        <v>#NEED_REFRESH</v>
      </c>
      <c r="M54" s="481" t="str">
        <f>[1]!HsGetValue("EssbaseCluster-1_CalRptg_CalRptg","Account#"&amp;$A54&amp;";Period#"&amp;M$12&amp;";Year#"&amp;M$11&amp;";Scenario#"&amp;$C$1&amp;";Version#"&amp;$B$1&amp;";Total Entity#"&amp;$A$43&amp;";Fund#"&amp;$B$43&amp;";Chart1#"&amp;$F$43&amp;";Chart2#"&amp;$G$43&amp;";Time_Series#"&amp;$I$1&amp;"")</f>
        <v>#NEED_REFRESH</v>
      </c>
      <c r="N54" s="481" t="str">
        <f>[1]!HsGetValue("EssbaseCluster-1_CalRptg_CalRptg","Account#"&amp;$A54&amp;";Period#"&amp;N$12&amp;";Year#"&amp;N$11&amp;";Scenario#"&amp;$C$1&amp;";Version#"&amp;$B$1&amp;";Total Entity#"&amp;$A$43&amp;";Fund#"&amp;$B$43&amp;";Chart1#"&amp;$F$43&amp;";Chart2#"&amp;$G$43&amp;";Time_Series#"&amp;$I$1&amp;"")</f>
        <v>#NEED_REFRESH</v>
      </c>
      <c r="O54" s="481" t="str">
        <f>[1]!HsGetValue("EssbaseCluster-1_CalRptg_CalRptg","Account#"&amp;$A54&amp;";Period#"&amp;O$12&amp;";Year#"&amp;O$11&amp;";Scenario#"&amp;$C$1&amp;";Version#"&amp;$B$1&amp;";Total Entity#"&amp;$A$43&amp;";Fund#"&amp;$B$43&amp;";Chart1#"&amp;$F$43&amp;";Chart2#"&amp;$G$43&amp;";Time_Series#"&amp;$I$1&amp;"")</f>
        <v>#NEED_REFRESH</v>
      </c>
      <c r="P54" s="481" t="str">
        <f>[1]!HsGetValue("EssbaseCluster-1_CalRptg_CalRptg","Account#"&amp;$A54&amp;";Period#"&amp;P$12&amp;";Year#"&amp;P$11&amp;";Scenario#"&amp;$C$1&amp;";Version#"&amp;$B$1&amp;";Total Entity#"&amp;$A$43&amp;";Fund#"&amp;$B$43&amp;";Chart1#"&amp;$F$43&amp;";Chart2#"&amp;$G$43&amp;";Time_Series#"&amp;$I$1&amp;"")</f>
        <v>#NEED_REFRESH</v>
      </c>
      <c r="Q54" s="481" t="str">
        <f>[1]!HsGetValue("EssbaseCluster-1_CalRptg_CalRptg","Account#"&amp;$A54&amp;";Period#"&amp;Q$12&amp;";Year#"&amp;Q$11&amp;";Scenario#"&amp;$C$1&amp;";Version#"&amp;$B$1&amp;";Total Entity#"&amp;$A$43&amp;";Fund#"&amp;$B$43&amp;";Chart1#"&amp;$F$43&amp;";Chart2#"&amp;$G$43&amp;";Time_Series#"&amp;$I$1&amp;"")</f>
        <v>#NEED_REFRESH</v>
      </c>
      <c r="R54" s="481" t="str">
        <f>[1]!HsGetValue("EssbaseCluster-1_CalRptg_CalRptg","Account#"&amp;$A54&amp;";Period#"&amp;R$12&amp;";Year#"&amp;R$11&amp;";Scenario#"&amp;$C$1&amp;";Version#"&amp;$B$1&amp;";Total Entity#"&amp;$A$43&amp;";Fund#"&amp;$B$43&amp;";Chart1#"&amp;$F$43&amp;";Chart2#"&amp;$G$43&amp;";Time_Series#"&amp;$I$1&amp;"")</f>
        <v>#NEED_REFRESH</v>
      </c>
    </row>
    <row r="55" spans="1:18">
      <c r="A55" s="576" t="s">
        <v>393</v>
      </c>
      <c r="B55" s="481" t="str">
        <f>[1]!HsGetValue("EssbaseCluster-1_CalRptg_CalRptg","Account#"&amp;$A55&amp;";Period#"&amp;B$12&amp;";Year#"&amp;B$11&amp;";Scenario#"&amp;$C$1&amp;";Version#"&amp;$B$1&amp;";Total Entity#"&amp;$A$43&amp;";Fund#"&amp;$B$43&amp;";Chart1#"&amp;$F$43&amp;";Chart2#"&amp;$G$43&amp;";Time_Series#"&amp;$I$1&amp;"")</f>
        <v>#NEED_REFRESH</v>
      </c>
      <c r="C55" s="481" t="str">
        <f>[1]!HsGetValue("EssbaseCluster-1_CalRptg_CalRptg","Account#"&amp;$A55&amp;";Period#"&amp;C$12&amp;";Year#"&amp;C$11&amp;";Scenario#"&amp;$C$1&amp;";Version#"&amp;$B$1&amp;";Total Entity#"&amp;$A$43&amp;";Fund#"&amp;$B$43&amp;";Chart1#"&amp;$F$43&amp;";Chart2#"&amp;$G$43&amp;";Time_Series#"&amp;$I$1&amp;"")</f>
        <v>#NEED_REFRESH</v>
      </c>
      <c r="D55" s="481" t="str">
        <f>[1]!HsGetValue("EssbaseCluster-1_CalRptg_CalRptg","Account#"&amp;$A55&amp;";Period#"&amp;D$12&amp;";Year#"&amp;D$11&amp;";Scenario#"&amp;$C$1&amp;";Version#"&amp;$B$1&amp;";Total Entity#"&amp;$A$43&amp;";Fund#"&amp;$B$43&amp;";Chart1#"&amp;$F$43&amp;";Chart2#"&amp;$G$43&amp;";Time_Series#"&amp;$I$1&amp;"")</f>
        <v>#NEED_REFRESH</v>
      </c>
      <c r="E55" s="481" t="str">
        <f>[1]!HsGetValue("EssbaseCluster-1_CalRptg_CalRptg","Account#"&amp;$A55&amp;";Period#"&amp;E$12&amp;";Year#"&amp;E$11&amp;";Scenario#"&amp;$C$1&amp;";Version#"&amp;$B$1&amp;";Total Entity#"&amp;$A$43&amp;";Fund#"&amp;$B$43&amp;";Chart1#"&amp;$F$43&amp;";Chart2#"&amp;$G$43&amp;";Time_Series#"&amp;$I$1&amp;"")</f>
        <v>#NEED_REFRESH</v>
      </c>
      <c r="F55" s="481" t="str">
        <f>[1]!HsGetValue("EssbaseCluster-1_CalRptg_CalRptg","Account#"&amp;$A55&amp;";Period#"&amp;F$12&amp;";Year#"&amp;F$11&amp;";Scenario#"&amp;$C$1&amp;";Version#"&amp;$B$1&amp;";Total Entity#"&amp;$A$43&amp;";Fund#"&amp;$B$43&amp;";Chart1#"&amp;$F$43&amp;";Chart2#"&amp;$G$43&amp;";Time_Series#"&amp;$I$1&amp;"")</f>
        <v>#NEED_REFRESH</v>
      </c>
      <c r="G55" s="481" t="str">
        <f>[1]!HsGetValue("EssbaseCluster-1_CalRptg_CalRptg","Account#"&amp;$A55&amp;";Period#"&amp;G$12&amp;";Year#"&amp;G$11&amp;";Scenario#"&amp;$C$1&amp;";Version#"&amp;$B$1&amp;";Total Entity#"&amp;$A$43&amp;";Fund#"&amp;$B$43&amp;";Chart1#"&amp;$F$43&amp;";Chart2#"&amp;$G$43&amp;";Time_Series#"&amp;$I$1&amp;"")</f>
        <v>#NEED_REFRESH</v>
      </c>
      <c r="H55" s="481" t="str">
        <f>[1]!HsGetValue("EssbaseCluster-1_CalRptg_CalRptg","Account#"&amp;$A55&amp;";Period#"&amp;H$12&amp;";Year#"&amp;H$11&amp;";Scenario#"&amp;$C$1&amp;";Version#"&amp;$B$1&amp;";Total Entity#"&amp;$A$43&amp;";Fund#"&amp;$B$43&amp;";Chart1#"&amp;$F$43&amp;";Chart2#"&amp;$G$43&amp;";Time_Series#"&amp;$I$1&amp;"")</f>
        <v>#NEED_REFRESH</v>
      </c>
      <c r="I55" s="481" t="str">
        <f>[1]!HsGetValue("EssbaseCluster-1_CalRptg_CalRptg","Account#"&amp;$A55&amp;";Period#"&amp;I$12&amp;";Year#"&amp;I$11&amp;";Scenario#"&amp;$C$1&amp;";Version#"&amp;$B$1&amp;";Total Entity#"&amp;$A$43&amp;";Fund#"&amp;$B$43&amp;";Chart1#"&amp;$F$43&amp;";Chart2#"&amp;$G$43&amp;";Time_Series#"&amp;$I$1&amp;"")</f>
        <v>#NEED_REFRESH</v>
      </c>
      <c r="J55" s="481" t="str">
        <f>[1]!HsGetValue("EssbaseCluster-1_CalRptg_CalRptg","Account#"&amp;$A55&amp;";Period#"&amp;J$12&amp;";Year#"&amp;J$11&amp;";Scenario#"&amp;$C$1&amp;";Version#"&amp;$B$1&amp;";Total Entity#"&amp;$A$43&amp;";Fund#"&amp;$B$43&amp;";Chart1#"&amp;$F$43&amp;";Chart2#"&amp;$G$43&amp;";Time_Series#"&amp;$I$1&amp;"")</f>
        <v>#NEED_REFRESH</v>
      </c>
      <c r="K55" s="481" t="str">
        <f>[1]!HsGetValue("EssbaseCluster-1_CalRptg_CalRptg","Account#"&amp;$A55&amp;";Period#"&amp;K$12&amp;";Year#"&amp;K$11&amp;";Scenario#"&amp;$C$1&amp;";Version#"&amp;$B$1&amp;";Total Entity#"&amp;$A$43&amp;";Fund#"&amp;$B$43&amp;";Chart1#"&amp;$F$43&amp;";Chart2#"&amp;$G$43&amp;";Time_Series#"&amp;$I$1&amp;"")</f>
        <v>#NEED_REFRESH</v>
      </c>
      <c r="L55" s="481" t="str">
        <f>[1]!HsGetValue("EssbaseCluster-1_CalRptg_CalRptg","Account#"&amp;$A55&amp;";Period#"&amp;L$12&amp;";Year#"&amp;L$11&amp;";Scenario#"&amp;$C$1&amp;";Version#"&amp;$B$1&amp;";Total Entity#"&amp;$A$43&amp;";Fund#"&amp;$B$43&amp;";Chart1#"&amp;$F$43&amp;";Chart2#"&amp;$G$43&amp;";Time_Series#"&amp;$I$1&amp;"")</f>
        <v>#NEED_REFRESH</v>
      </c>
      <c r="M55" s="481" t="str">
        <f>[1]!HsGetValue("EssbaseCluster-1_CalRptg_CalRptg","Account#"&amp;$A55&amp;";Period#"&amp;M$12&amp;";Year#"&amp;M$11&amp;";Scenario#"&amp;$C$1&amp;";Version#"&amp;$B$1&amp;";Total Entity#"&amp;$A$43&amp;";Fund#"&amp;$B$43&amp;";Chart1#"&amp;$F$43&amp;";Chart2#"&amp;$G$43&amp;";Time_Series#"&amp;$I$1&amp;"")</f>
        <v>#NEED_REFRESH</v>
      </c>
      <c r="N55" s="481" t="str">
        <f>[1]!HsGetValue("EssbaseCluster-1_CalRptg_CalRptg","Account#"&amp;$A55&amp;";Period#"&amp;N$12&amp;";Year#"&amp;N$11&amp;";Scenario#"&amp;$C$1&amp;";Version#"&amp;$B$1&amp;";Total Entity#"&amp;$A$43&amp;";Fund#"&amp;$B$43&amp;";Chart1#"&amp;$F$43&amp;";Chart2#"&amp;$G$43&amp;";Time_Series#"&amp;$I$1&amp;"")</f>
        <v>#NEED_REFRESH</v>
      </c>
      <c r="O55" s="481" t="str">
        <f>[1]!HsGetValue("EssbaseCluster-1_CalRptg_CalRptg","Account#"&amp;$A55&amp;";Period#"&amp;O$12&amp;";Year#"&amp;O$11&amp;";Scenario#"&amp;$C$1&amp;";Version#"&amp;$B$1&amp;";Total Entity#"&amp;$A$43&amp;";Fund#"&amp;$B$43&amp;";Chart1#"&amp;$F$43&amp;";Chart2#"&amp;$G$43&amp;";Time_Series#"&amp;$I$1&amp;"")</f>
        <v>#NEED_REFRESH</v>
      </c>
      <c r="P55" s="481" t="str">
        <f>[1]!HsGetValue("EssbaseCluster-1_CalRptg_CalRptg","Account#"&amp;$A55&amp;";Period#"&amp;P$12&amp;";Year#"&amp;P$11&amp;";Scenario#"&amp;$C$1&amp;";Version#"&amp;$B$1&amp;";Total Entity#"&amp;$A$43&amp;";Fund#"&amp;$B$43&amp;";Chart1#"&amp;$F$43&amp;";Chart2#"&amp;$G$43&amp;";Time_Series#"&amp;$I$1&amp;"")</f>
        <v>#NEED_REFRESH</v>
      </c>
      <c r="Q55" s="481" t="str">
        <f>[1]!HsGetValue("EssbaseCluster-1_CalRptg_CalRptg","Account#"&amp;$A55&amp;";Period#"&amp;Q$12&amp;";Year#"&amp;Q$11&amp;";Scenario#"&amp;$C$1&amp;";Version#"&amp;$B$1&amp;";Total Entity#"&amp;$A$43&amp;";Fund#"&amp;$B$43&amp;";Chart1#"&amp;$F$43&amp;";Chart2#"&amp;$G$43&amp;";Time_Series#"&amp;$I$1&amp;"")</f>
        <v>#NEED_REFRESH</v>
      </c>
      <c r="R55" s="481" t="str">
        <f>[1]!HsGetValue("EssbaseCluster-1_CalRptg_CalRptg","Account#"&amp;$A55&amp;";Period#"&amp;R$12&amp;";Year#"&amp;R$11&amp;";Scenario#"&amp;$C$1&amp;";Version#"&amp;$B$1&amp;";Total Entity#"&amp;$A$43&amp;";Fund#"&amp;$B$43&amp;";Chart1#"&amp;$F$43&amp;";Chart2#"&amp;$G$43&amp;";Time_Series#"&amp;$I$1&amp;"")</f>
        <v>#NEED_REFRESH</v>
      </c>
    </row>
    <row r="56" spans="1:18">
      <c r="A56" s="577" t="s">
        <v>310</v>
      </c>
      <c r="B56" s="481" t="str">
        <f>[1]!HsGetValue("EssbaseCluster-1_CalRptg_CalRptg","Account#"&amp;$A56&amp;";Period#"&amp;B$12&amp;";Year#"&amp;B$11&amp;";Scenario#"&amp;$C$1&amp;";Version#"&amp;$B$1&amp;";Total Entity#"&amp;$A$43&amp;";Fund#"&amp;$B$43&amp;";Chart1#"&amp;$F$43&amp;";Chart2#"&amp;$G$43&amp;";Time_Series#"&amp;$I$1&amp;"")</f>
        <v>#NEED_REFRESH</v>
      </c>
      <c r="C56" s="481" t="str">
        <f>[1]!HsGetValue("EssbaseCluster-1_CalRptg_CalRptg","Account#"&amp;$A56&amp;";Period#"&amp;C$12&amp;";Year#"&amp;C$11&amp;";Scenario#"&amp;$C$1&amp;";Version#"&amp;$B$1&amp;";Total Entity#"&amp;$A$43&amp;";Fund#"&amp;$B$43&amp;";Chart1#"&amp;$F$43&amp;";Chart2#"&amp;$G$43&amp;";Time_Series#"&amp;$I$1&amp;"")</f>
        <v>#NEED_REFRESH</v>
      </c>
      <c r="D56" s="481" t="str">
        <f>[1]!HsGetValue("EssbaseCluster-1_CalRptg_CalRptg","Account#"&amp;$A56&amp;";Period#"&amp;D$12&amp;";Year#"&amp;D$11&amp;";Scenario#"&amp;$C$1&amp;";Version#"&amp;$B$1&amp;";Total Entity#"&amp;$A$43&amp;";Fund#"&amp;$B$43&amp;";Chart1#"&amp;$F$43&amp;";Chart2#"&amp;$G$43&amp;";Time_Series#"&amp;$I$1&amp;"")</f>
        <v>#NEED_REFRESH</v>
      </c>
      <c r="E56" s="481" t="str">
        <f>[1]!HsGetValue("EssbaseCluster-1_CalRptg_CalRptg","Account#"&amp;$A56&amp;";Period#"&amp;E$12&amp;";Year#"&amp;E$11&amp;";Scenario#"&amp;$C$1&amp;";Version#"&amp;$B$1&amp;";Total Entity#"&amp;$A$43&amp;";Fund#"&amp;$B$43&amp;";Chart1#"&amp;$F$43&amp;";Chart2#"&amp;$G$43&amp;";Time_Series#"&amp;$I$1&amp;"")</f>
        <v>#NEED_REFRESH</v>
      </c>
      <c r="F56" s="481" t="str">
        <f>[1]!HsGetValue("EssbaseCluster-1_CalRptg_CalRptg","Account#"&amp;$A56&amp;";Period#"&amp;F$12&amp;";Year#"&amp;F$11&amp;";Scenario#"&amp;$C$1&amp;";Version#"&amp;$B$1&amp;";Total Entity#"&amp;$A$43&amp;";Fund#"&amp;$B$43&amp;";Chart1#"&amp;$F$43&amp;";Chart2#"&amp;$G$43&amp;";Time_Series#"&amp;$I$1&amp;"")</f>
        <v>#NEED_REFRESH</v>
      </c>
      <c r="G56" s="481" t="str">
        <f>[1]!HsGetValue("EssbaseCluster-1_CalRptg_CalRptg","Account#"&amp;$A56&amp;";Period#"&amp;G$12&amp;";Year#"&amp;G$11&amp;";Scenario#"&amp;$C$1&amp;";Version#"&amp;$B$1&amp;";Total Entity#"&amp;$A$43&amp;";Fund#"&amp;$B$43&amp;";Chart1#"&amp;$F$43&amp;";Chart2#"&amp;$G$43&amp;";Time_Series#"&amp;$I$1&amp;"")</f>
        <v>#NEED_REFRESH</v>
      </c>
      <c r="H56" s="481" t="str">
        <f>[1]!HsGetValue("EssbaseCluster-1_CalRptg_CalRptg","Account#"&amp;$A56&amp;";Period#"&amp;H$12&amp;";Year#"&amp;H$11&amp;";Scenario#"&amp;$C$1&amp;";Version#"&amp;$B$1&amp;";Total Entity#"&amp;$A$43&amp;";Fund#"&amp;$B$43&amp;";Chart1#"&amp;$F$43&amp;";Chart2#"&amp;$G$43&amp;";Time_Series#"&amp;$I$1&amp;"")</f>
        <v>#NEED_REFRESH</v>
      </c>
      <c r="I56" s="481" t="str">
        <f>[1]!HsGetValue("EssbaseCluster-1_CalRptg_CalRptg","Account#"&amp;$A56&amp;";Period#"&amp;I$12&amp;";Year#"&amp;I$11&amp;";Scenario#"&amp;$C$1&amp;";Version#"&amp;$B$1&amp;";Total Entity#"&amp;$A$43&amp;";Fund#"&amp;$B$43&amp;";Chart1#"&amp;$F$43&amp;";Chart2#"&amp;$G$43&amp;";Time_Series#"&amp;$I$1&amp;"")</f>
        <v>#NEED_REFRESH</v>
      </c>
      <c r="J56" s="481" t="str">
        <f>[1]!HsGetValue("EssbaseCluster-1_CalRptg_CalRptg","Account#"&amp;$A56&amp;";Period#"&amp;J$12&amp;";Year#"&amp;J$11&amp;";Scenario#"&amp;$C$1&amp;";Version#"&amp;$B$1&amp;";Total Entity#"&amp;$A$43&amp;";Fund#"&amp;$B$43&amp;";Chart1#"&amp;$F$43&amp;";Chart2#"&amp;$G$43&amp;";Time_Series#"&amp;$I$1&amp;"")</f>
        <v>#NEED_REFRESH</v>
      </c>
      <c r="K56" s="481" t="str">
        <f>[1]!HsGetValue("EssbaseCluster-1_CalRptg_CalRptg","Account#"&amp;$A56&amp;";Period#"&amp;K$12&amp;";Year#"&amp;K$11&amp;";Scenario#"&amp;$C$1&amp;";Version#"&amp;$B$1&amp;";Total Entity#"&amp;$A$43&amp;";Fund#"&amp;$B$43&amp;";Chart1#"&amp;$F$43&amp;";Chart2#"&amp;$G$43&amp;";Time_Series#"&amp;$I$1&amp;"")</f>
        <v>#NEED_REFRESH</v>
      </c>
      <c r="L56" s="481" t="str">
        <f>[1]!HsGetValue("EssbaseCluster-1_CalRptg_CalRptg","Account#"&amp;$A56&amp;";Period#"&amp;L$12&amp;";Year#"&amp;L$11&amp;";Scenario#"&amp;$C$1&amp;";Version#"&amp;$B$1&amp;";Total Entity#"&amp;$A$43&amp;";Fund#"&amp;$B$43&amp;";Chart1#"&amp;$F$43&amp;";Chart2#"&amp;$G$43&amp;";Time_Series#"&amp;$I$1&amp;"")</f>
        <v>#NEED_REFRESH</v>
      </c>
      <c r="M56" s="481" t="str">
        <f>[1]!HsGetValue("EssbaseCluster-1_CalRptg_CalRptg","Account#"&amp;$A56&amp;";Period#"&amp;M$12&amp;";Year#"&amp;M$11&amp;";Scenario#"&amp;$C$1&amp;";Version#"&amp;$B$1&amp;";Total Entity#"&amp;$A$43&amp;";Fund#"&amp;$B$43&amp;";Chart1#"&amp;$F$43&amp;";Chart2#"&amp;$G$43&amp;";Time_Series#"&amp;$I$1&amp;"")</f>
        <v>#NEED_REFRESH</v>
      </c>
      <c r="N56" s="481" t="str">
        <f>[1]!HsGetValue("EssbaseCluster-1_CalRptg_CalRptg","Account#"&amp;$A56&amp;";Period#"&amp;N$12&amp;";Year#"&amp;N$11&amp;";Scenario#"&amp;$C$1&amp;";Version#"&amp;$B$1&amp;";Total Entity#"&amp;$A$43&amp;";Fund#"&amp;$B$43&amp;";Chart1#"&amp;$F$43&amp;";Chart2#"&amp;$G$43&amp;";Time_Series#"&amp;$I$1&amp;"")</f>
        <v>#NEED_REFRESH</v>
      </c>
      <c r="O56" s="481" t="str">
        <f>[1]!HsGetValue("EssbaseCluster-1_CalRptg_CalRptg","Account#"&amp;$A56&amp;";Period#"&amp;O$12&amp;";Year#"&amp;O$11&amp;";Scenario#"&amp;$C$1&amp;";Version#"&amp;$B$1&amp;";Total Entity#"&amp;$A$43&amp;";Fund#"&amp;$B$43&amp;";Chart1#"&amp;$F$43&amp;";Chart2#"&amp;$G$43&amp;";Time_Series#"&amp;$I$1&amp;"")</f>
        <v>#NEED_REFRESH</v>
      </c>
      <c r="P56" s="481" t="str">
        <f>[1]!HsGetValue("EssbaseCluster-1_CalRptg_CalRptg","Account#"&amp;$A56&amp;";Period#"&amp;P$12&amp;";Year#"&amp;P$11&amp;";Scenario#"&amp;$C$1&amp;";Version#"&amp;$B$1&amp;";Total Entity#"&amp;$A$43&amp;";Fund#"&amp;$B$43&amp;";Chart1#"&amp;$F$43&amp;";Chart2#"&amp;$G$43&amp;";Time_Series#"&amp;$I$1&amp;"")</f>
        <v>#NEED_REFRESH</v>
      </c>
      <c r="Q56" s="481" t="str">
        <f>[1]!HsGetValue("EssbaseCluster-1_CalRptg_CalRptg","Account#"&amp;$A56&amp;";Period#"&amp;Q$12&amp;";Year#"&amp;Q$11&amp;";Scenario#"&amp;$C$1&amp;";Version#"&amp;$B$1&amp;";Total Entity#"&amp;$A$43&amp;";Fund#"&amp;$B$43&amp;";Chart1#"&amp;$F$43&amp;";Chart2#"&amp;$G$43&amp;";Time_Series#"&amp;$I$1&amp;"")</f>
        <v>#NEED_REFRESH</v>
      </c>
      <c r="R56" s="481" t="str">
        <f>[1]!HsGetValue("EssbaseCluster-1_CalRptg_CalRptg","Account#"&amp;$A56&amp;";Period#"&amp;R$12&amp;";Year#"&amp;R$11&amp;";Scenario#"&amp;$C$1&amp;";Version#"&amp;$B$1&amp;";Total Entity#"&amp;$A$43&amp;";Fund#"&amp;$B$43&amp;";Chart1#"&amp;$F$43&amp;";Chart2#"&amp;$G$43&amp;";Time_Series#"&amp;$I$1&amp;"")</f>
        <v>#NEED_REFRESH</v>
      </c>
    </row>
    <row r="57" spans="1:18">
      <c r="A57" s="577" t="s">
        <v>311</v>
      </c>
      <c r="B57" s="481" t="str">
        <f>[1]!HsGetValue("EssbaseCluster-1_CalRptg_CalRptg","Account#"&amp;$A57&amp;";Period#"&amp;B$12&amp;";Year#"&amp;B$11&amp;";Scenario#"&amp;$C$1&amp;";Version#"&amp;$B$1&amp;";Total Entity#"&amp;$A$43&amp;";Fund#"&amp;$B$43&amp;";Chart1#"&amp;$F$43&amp;";Chart2#"&amp;$G$43&amp;";Time_Series#"&amp;$I$1&amp;"")</f>
        <v>#NEED_REFRESH</v>
      </c>
      <c r="C57" s="481" t="str">
        <f>[1]!HsGetValue("EssbaseCluster-1_CalRptg_CalRptg","Account#"&amp;$A57&amp;";Period#"&amp;C$12&amp;";Year#"&amp;C$11&amp;";Scenario#"&amp;$C$1&amp;";Version#"&amp;$B$1&amp;";Total Entity#"&amp;$A$43&amp;";Fund#"&amp;$B$43&amp;";Chart1#"&amp;$F$43&amp;";Chart2#"&amp;$G$43&amp;";Time_Series#"&amp;$I$1&amp;"")</f>
        <v>#NEED_REFRESH</v>
      </c>
      <c r="D57" s="481" t="str">
        <f>[1]!HsGetValue("EssbaseCluster-1_CalRptg_CalRptg","Account#"&amp;$A57&amp;";Period#"&amp;D$12&amp;";Year#"&amp;D$11&amp;";Scenario#"&amp;$C$1&amp;";Version#"&amp;$B$1&amp;";Total Entity#"&amp;$A$43&amp;";Fund#"&amp;$B$43&amp;";Chart1#"&amp;$F$43&amp;";Chart2#"&amp;$G$43&amp;";Time_Series#"&amp;$I$1&amp;"")</f>
        <v>#NEED_REFRESH</v>
      </c>
      <c r="E57" s="481" t="str">
        <f>[1]!HsGetValue("EssbaseCluster-1_CalRptg_CalRptg","Account#"&amp;$A57&amp;";Period#"&amp;E$12&amp;";Year#"&amp;E$11&amp;";Scenario#"&amp;$C$1&amp;";Version#"&amp;$B$1&amp;";Total Entity#"&amp;$A$43&amp;";Fund#"&amp;$B$43&amp;";Chart1#"&amp;$F$43&amp;";Chart2#"&amp;$G$43&amp;";Time_Series#"&amp;$I$1&amp;"")</f>
        <v>#NEED_REFRESH</v>
      </c>
      <c r="F57" s="481" t="str">
        <f>[1]!HsGetValue("EssbaseCluster-1_CalRptg_CalRptg","Account#"&amp;$A57&amp;";Period#"&amp;F$12&amp;";Year#"&amp;F$11&amp;";Scenario#"&amp;$C$1&amp;";Version#"&amp;$B$1&amp;";Total Entity#"&amp;$A$43&amp;";Fund#"&amp;$B$43&amp;";Chart1#"&amp;$F$43&amp;";Chart2#"&amp;$G$43&amp;";Time_Series#"&amp;$I$1&amp;"")</f>
        <v>#NEED_REFRESH</v>
      </c>
      <c r="G57" s="481" t="str">
        <f>[1]!HsGetValue("EssbaseCluster-1_CalRptg_CalRptg","Account#"&amp;$A57&amp;";Period#"&amp;G$12&amp;";Year#"&amp;G$11&amp;";Scenario#"&amp;$C$1&amp;";Version#"&amp;$B$1&amp;";Total Entity#"&amp;$A$43&amp;";Fund#"&amp;$B$43&amp;";Chart1#"&amp;$F$43&amp;";Chart2#"&amp;$G$43&amp;";Time_Series#"&amp;$I$1&amp;"")</f>
        <v>#NEED_REFRESH</v>
      </c>
      <c r="H57" s="481" t="str">
        <f>[1]!HsGetValue("EssbaseCluster-1_CalRptg_CalRptg","Account#"&amp;$A57&amp;";Period#"&amp;H$12&amp;";Year#"&amp;H$11&amp;";Scenario#"&amp;$C$1&amp;";Version#"&amp;$B$1&amp;";Total Entity#"&amp;$A$43&amp;";Fund#"&amp;$B$43&amp;";Chart1#"&amp;$F$43&amp;";Chart2#"&amp;$G$43&amp;";Time_Series#"&amp;$I$1&amp;"")</f>
        <v>#NEED_REFRESH</v>
      </c>
      <c r="I57" s="481" t="str">
        <f>[1]!HsGetValue("EssbaseCluster-1_CalRptg_CalRptg","Account#"&amp;$A57&amp;";Period#"&amp;I$12&amp;";Year#"&amp;I$11&amp;";Scenario#"&amp;$C$1&amp;";Version#"&amp;$B$1&amp;";Total Entity#"&amp;$A$43&amp;";Fund#"&amp;$B$43&amp;";Chart1#"&amp;$F$43&amp;";Chart2#"&amp;$G$43&amp;";Time_Series#"&amp;$I$1&amp;"")</f>
        <v>#NEED_REFRESH</v>
      </c>
      <c r="J57" s="481" t="str">
        <f>[1]!HsGetValue("EssbaseCluster-1_CalRptg_CalRptg","Account#"&amp;$A57&amp;";Period#"&amp;J$12&amp;";Year#"&amp;J$11&amp;";Scenario#"&amp;$C$1&amp;";Version#"&amp;$B$1&amp;";Total Entity#"&amp;$A$43&amp;";Fund#"&amp;$B$43&amp;";Chart1#"&amp;$F$43&amp;";Chart2#"&amp;$G$43&amp;";Time_Series#"&amp;$I$1&amp;"")</f>
        <v>#NEED_REFRESH</v>
      </c>
      <c r="K57" s="481" t="str">
        <f>[1]!HsGetValue("EssbaseCluster-1_CalRptg_CalRptg","Account#"&amp;$A57&amp;";Period#"&amp;K$12&amp;";Year#"&amp;K$11&amp;";Scenario#"&amp;$C$1&amp;";Version#"&amp;$B$1&amp;";Total Entity#"&amp;$A$43&amp;";Fund#"&amp;$B$43&amp;";Chart1#"&amp;$F$43&amp;";Chart2#"&amp;$G$43&amp;";Time_Series#"&amp;$I$1&amp;"")</f>
        <v>#NEED_REFRESH</v>
      </c>
      <c r="L57" s="481" t="str">
        <f>[1]!HsGetValue("EssbaseCluster-1_CalRptg_CalRptg","Account#"&amp;$A57&amp;";Period#"&amp;L$12&amp;";Year#"&amp;L$11&amp;";Scenario#"&amp;$C$1&amp;";Version#"&amp;$B$1&amp;";Total Entity#"&amp;$A$43&amp;";Fund#"&amp;$B$43&amp;";Chart1#"&amp;$F$43&amp;";Chart2#"&amp;$G$43&amp;";Time_Series#"&amp;$I$1&amp;"")</f>
        <v>#NEED_REFRESH</v>
      </c>
      <c r="M57" s="481" t="str">
        <f>[1]!HsGetValue("EssbaseCluster-1_CalRptg_CalRptg","Account#"&amp;$A57&amp;";Period#"&amp;M$12&amp;";Year#"&amp;M$11&amp;";Scenario#"&amp;$C$1&amp;";Version#"&amp;$B$1&amp;";Total Entity#"&amp;$A$43&amp;";Fund#"&amp;$B$43&amp;";Chart1#"&amp;$F$43&amp;";Chart2#"&amp;$G$43&amp;";Time_Series#"&amp;$I$1&amp;"")</f>
        <v>#NEED_REFRESH</v>
      </c>
      <c r="N57" s="481" t="str">
        <f>[1]!HsGetValue("EssbaseCluster-1_CalRptg_CalRptg","Account#"&amp;$A57&amp;";Period#"&amp;N$12&amp;";Year#"&amp;N$11&amp;";Scenario#"&amp;$C$1&amp;";Version#"&amp;$B$1&amp;";Total Entity#"&amp;$A$43&amp;";Fund#"&amp;$B$43&amp;";Chart1#"&amp;$F$43&amp;";Chart2#"&amp;$G$43&amp;";Time_Series#"&amp;$I$1&amp;"")</f>
        <v>#NEED_REFRESH</v>
      </c>
      <c r="O57" s="481" t="str">
        <f>[1]!HsGetValue("EssbaseCluster-1_CalRptg_CalRptg","Account#"&amp;$A57&amp;";Period#"&amp;O$12&amp;";Year#"&amp;O$11&amp;";Scenario#"&amp;$C$1&amp;";Version#"&amp;$B$1&amp;";Total Entity#"&amp;$A$43&amp;";Fund#"&amp;$B$43&amp;";Chart1#"&amp;$F$43&amp;";Chart2#"&amp;$G$43&amp;";Time_Series#"&amp;$I$1&amp;"")</f>
        <v>#NEED_REFRESH</v>
      </c>
      <c r="P57" s="481" t="str">
        <f>[1]!HsGetValue("EssbaseCluster-1_CalRptg_CalRptg","Account#"&amp;$A57&amp;";Period#"&amp;P$12&amp;";Year#"&amp;P$11&amp;";Scenario#"&amp;$C$1&amp;";Version#"&amp;$B$1&amp;";Total Entity#"&amp;$A$43&amp;";Fund#"&amp;$B$43&amp;";Chart1#"&amp;$F$43&amp;";Chart2#"&amp;$G$43&amp;";Time_Series#"&amp;$I$1&amp;"")</f>
        <v>#NEED_REFRESH</v>
      </c>
      <c r="Q57" s="481" t="str">
        <f>[1]!HsGetValue("EssbaseCluster-1_CalRptg_CalRptg","Account#"&amp;$A57&amp;";Period#"&amp;Q$12&amp;";Year#"&amp;Q$11&amp;";Scenario#"&amp;$C$1&amp;";Version#"&amp;$B$1&amp;";Total Entity#"&amp;$A$43&amp;";Fund#"&amp;$B$43&amp;";Chart1#"&amp;$F$43&amp;";Chart2#"&amp;$G$43&amp;";Time_Series#"&amp;$I$1&amp;"")</f>
        <v>#NEED_REFRESH</v>
      </c>
      <c r="R57" s="481" t="str">
        <f>[1]!HsGetValue("EssbaseCluster-1_CalRptg_CalRptg","Account#"&amp;$A57&amp;";Period#"&amp;R$12&amp;";Year#"&amp;R$11&amp;";Scenario#"&amp;$C$1&amp;";Version#"&amp;$B$1&amp;";Total Entity#"&amp;$A$43&amp;";Fund#"&amp;$B$43&amp;";Chart1#"&amp;$F$43&amp;";Chart2#"&amp;$G$43&amp;";Time_Series#"&amp;$I$1&amp;"")</f>
        <v>#NEED_REFRESH</v>
      </c>
    </row>
    <row r="58" spans="1:18">
      <c r="A58" s="577" t="s">
        <v>312</v>
      </c>
      <c r="B58" s="481" t="str">
        <f>[1]!HsGetValue("EssbaseCluster-1_CalRptg_CalRptg","Account#"&amp;$A58&amp;";Period#"&amp;B$12&amp;";Year#"&amp;B$11&amp;";Scenario#"&amp;$C$1&amp;";Version#"&amp;$B$1&amp;";Total Entity#"&amp;$A$43&amp;";Fund#"&amp;$B$43&amp;";Chart1#"&amp;$F$43&amp;";Chart2#"&amp;$G$43&amp;";Time_Series#"&amp;$I$1&amp;"")</f>
        <v>#NEED_REFRESH</v>
      </c>
      <c r="C58" s="481" t="str">
        <f>[1]!HsGetValue("EssbaseCluster-1_CalRptg_CalRptg","Account#"&amp;$A58&amp;";Period#"&amp;C$12&amp;";Year#"&amp;C$11&amp;";Scenario#"&amp;$C$1&amp;";Version#"&amp;$B$1&amp;";Total Entity#"&amp;$A$43&amp;";Fund#"&amp;$B$43&amp;";Chart1#"&amp;$F$43&amp;";Chart2#"&amp;$G$43&amp;";Time_Series#"&amp;$I$1&amp;"")</f>
        <v>#NEED_REFRESH</v>
      </c>
      <c r="D58" s="481" t="str">
        <f>[1]!HsGetValue("EssbaseCluster-1_CalRptg_CalRptg","Account#"&amp;$A58&amp;";Period#"&amp;D$12&amp;";Year#"&amp;D$11&amp;";Scenario#"&amp;$C$1&amp;";Version#"&amp;$B$1&amp;";Total Entity#"&amp;$A$43&amp;";Fund#"&amp;$B$43&amp;";Chart1#"&amp;$F$43&amp;";Chart2#"&amp;$G$43&amp;";Time_Series#"&amp;$I$1&amp;"")</f>
        <v>#NEED_REFRESH</v>
      </c>
      <c r="E58" s="481" t="str">
        <f>[1]!HsGetValue("EssbaseCluster-1_CalRptg_CalRptg","Account#"&amp;$A58&amp;";Period#"&amp;E$12&amp;";Year#"&amp;E$11&amp;";Scenario#"&amp;$C$1&amp;";Version#"&amp;$B$1&amp;";Total Entity#"&amp;$A$43&amp;";Fund#"&amp;$B$43&amp;";Chart1#"&amp;$F$43&amp;";Chart2#"&amp;$G$43&amp;";Time_Series#"&amp;$I$1&amp;"")</f>
        <v>#NEED_REFRESH</v>
      </c>
      <c r="F58" s="481" t="str">
        <f>[1]!HsGetValue("EssbaseCluster-1_CalRptg_CalRptg","Account#"&amp;$A58&amp;";Period#"&amp;F$12&amp;";Year#"&amp;F$11&amp;";Scenario#"&amp;$C$1&amp;";Version#"&amp;$B$1&amp;";Total Entity#"&amp;$A$43&amp;";Fund#"&amp;$B$43&amp;";Chart1#"&amp;$F$43&amp;";Chart2#"&amp;$G$43&amp;";Time_Series#"&amp;$I$1&amp;"")</f>
        <v>#NEED_REFRESH</v>
      </c>
      <c r="G58" s="481" t="str">
        <f>[1]!HsGetValue("EssbaseCluster-1_CalRptg_CalRptg","Account#"&amp;$A58&amp;";Period#"&amp;G$12&amp;";Year#"&amp;G$11&amp;";Scenario#"&amp;$C$1&amp;";Version#"&amp;$B$1&amp;";Total Entity#"&amp;$A$43&amp;";Fund#"&amp;$B$43&amp;";Chart1#"&amp;$F$43&amp;";Chart2#"&amp;$G$43&amp;";Time_Series#"&amp;$I$1&amp;"")</f>
        <v>#NEED_REFRESH</v>
      </c>
      <c r="H58" s="481" t="str">
        <f>[1]!HsGetValue("EssbaseCluster-1_CalRptg_CalRptg","Account#"&amp;$A58&amp;";Period#"&amp;H$12&amp;";Year#"&amp;H$11&amp;";Scenario#"&amp;$C$1&amp;";Version#"&amp;$B$1&amp;";Total Entity#"&amp;$A$43&amp;";Fund#"&amp;$B$43&amp;";Chart1#"&amp;$F$43&amp;";Chart2#"&amp;$G$43&amp;";Time_Series#"&amp;$I$1&amp;"")</f>
        <v>#NEED_REFRESH</v>
      </c>
      <c r="I58" s="481" t="str">
        <f>[1]!HsGetValue("EssbaseCluster-1_CalRptg_CalRptg","Account#"&amp;$A58&amp;";Period#"&amp;I$12&amp;";Year#"&amp;I$11&amp;";Scenario#"&amp;$C$1&amp;";Version#"&amp;$B$1&amp;";Total Entity#"&amp;$A$43&amp;";Fund#"&amp;$B$43&amp;";Chart1#"&amp;$F$43&amp;";Chart2#"&amp;$G$43&amp;";Time_Series#"&amp;$I$1&amp;"")</f>
        <v>#NEED_REFRESH</v>
      </c>
      <c r="J58" s="481" t="str">
        <f>[1]!HsGetValue("EssbaseCluster-1_CalRptg_CalRptg","Account#"&amp;$A58&amp;";Period#"&amp;J$12&amp;";Year#"&amp;J$11&amp;";Scenario#"&amp;$C$1&amp;";Version#"&amp;$B$1&amp;";Total Entity#"&amp;$A$43&amp;";Fund#"&amp;$B$43&amp;";Chart1#"&amp;$F$43&amp;";Chart2#"&amp;$G$43&amp;";Time_Series#"&amp;$I$1&amp;"")</f>
        <v>#NEED_REFRESH</v>
      </c>
      <c r="K58" s="481" t="str">
        <f>[1]!HsGetValue("EssbaseCluster-1_CalRptg_CalRptg","Account#"&amp;$A58&amp;";Period#"&amp;K$12&amp;";Year#"&amp;K$11&amp;";Scenario#"&amp;$C$1&amp;";Version#"&amp;$B$1&amp;";Total Entity#"&amp;$A$43&amp;";Fund#"&amp;$B$43&amp;";Chart1#"&amp;$F$43&amp;";Chart2#"&amp;$G$43&amp;";Time_Series#"&amp;$I$1&amp;"")</f>
        <v>#NEED_REFRESH</v>
      </c>
      <c r="L58" s="481" t="str">
        <f>[1]!HsGetValue("EssbaseCluster-1_CalRptg_CalRptg","Account#"&amp;$A58&amp;";Period#"&amp;L$12&amp;";Year#"&amp;L$11&amp;";Scenario#"&amp;$C$1&amp;";Version#"&amp;$B$1&amp;";Total Entity#"&amp;$A$43&amp;";Fund#"&amp;$B$43&amp;";Chart1#"&amp;$F$43&amp;";Chart2#"&amp;$G$43&amp;";Time_Series#"&amp;$I$1&amp;"")</f>
        <v>#NEED_REFRESH</v>
      </c>
      <c r="M58" s="481" t="str">
        <f>[1]!HsGetValue("EssbaseCluster-1_CalRptg_CalRptg","Account#"&amp;$A58&amp;";Period#"&amp;M$12&amp;";Year#"&amp;M$11&amp;";Scenario#"&amp;$C$1&amp;";Version#"&amp;$B$1&amp;";Total Entity#"&amp;$A$43&amp;";Fund#"&amp;$B$43&amp;";Chart1#"&amp;$F$43&amp;";Chart2#"&amp;$G$43&amp;";Time_Series#"&amp;$I$1&amp;"")</f>
        <v>#NEED_REFRESH</v>
      </c>
      <c r="N58" s="481" t="str">
        <f>[1]!HsGetValue("EssbaseCluster-1_CalRptg_CalRptg","Account#"&amp;$A58&amp;";Period#"&amp;N$12&amp;";Year#"&amp;N$11&amp;";Scenario#"&amp;$C$1&amp;";Version#"&amp;$B$1&amp;";Total Entity#"&amp;$A$43&amp;";Fund#"&amp;$B$43&amp;";Chart1#"&amp;$F$43&amp;";Chart2#"&amp;$G$43&amp;";Time_Series#"&amp;$I$1&amp;"")</f>
        <v>#NEED_REFRESH</v>
      </c>
      <c r="O58" s="481" t="str">
        <f>[1]!HsGetValue("EssbaseCluster-1_CalRptg_CalRptg","Account#"&amp;$A58&amp;";Period#"&amp;O$12&amp;";Year#"&amp;O$11&amp;";Scenario#"&amp;$C$1&amp;";Version#"&amp;$B$1&amp;";Total Entity#"&amp;$A$43&amp;";Fund#"&amp;$B$43&amp;";Chart1#"&amp;$F$43&amp;";Chart2#"&amp;$G$43&amp;";Time_Series#"&amp;$I$1&amp;"")</f>
        <v>#NEED_REFRESH</v>
      </c>
      <c r="P58" s="481" t="str">
        <f>[1]!HsGetValue("EssbaseCluster-1_CalRptg_CalRptg","Account#"&amp;$A58&amp;";Period#"&amp;P$12&amp;";Year#"&amp;P$11&amp;";Scenario#"&amp;$C$1&amp;";Version#"&amp;$B$1&amp;";Total Entity#"&amp;$A$43&amp;";Fund#"&amp;$B$43&amp;";Chart1#"&amp;$F$43&amp;";Chart2#"&amp;$G$43&amp;";Time_Series#"&amp;$I$1&amp;"")</f>
        <v>#NEED_REFRESH</v>
      </c>
      <c r="Q58" s="481" t="str">
        <f>[1]!HsGetValue("EssbaseCluster-1_CalRptg_CalRptg","Account#"&amp;$A58&amp;";Period#"&amp;Q$12&amp;";Year#"&amp;Q$11&amp;";Scenario#"&amp;$C$1&amp;";Version#"&amp;$B$1&amp;";Total Entity#"&amp;$A$43&amp;";Fund#"&amp;$B$43&amp;";Chart1#"&amp;$F$43&amp;";Chart2#"&amp;$G$43&amp;";Time_Series#"&amp;$I$1&amp;"")</f>
        <v>#NEED_REFRESH</v>
      </c>
      <c r="R58" s="481" t="str">
        <f>[1]!HsGetValue("EssbaseCluster-1_CalRptg_CalRptg","Account#"&amp;$A58&amp;";Period#"&amp;R$12&amp;";Year#"&amp;R$11&amp;";Scenario#"&amp;$C$1&amp;";Version#"&amp;$B$1&amp;";Total Entity#"&amp;$A$43&amp;";Fund#"&amp;$B$43&amp;";Chart1#"&amp;$F$43&amp;";Chart2#"&amp;$G$43&amp;";Time_Series#"&amp;$I$1&amp;"")</f>
        <v>#NEED_REFRESH</v>
      </c>
    </row>
    <row r="59" spans="1:18">
      <c r="A59" s="577" t="s">
        <v>313</v>
      </c>
      <c r="B59" s="481" t="str">
        <f>[1]!HsGetValue("EssbaseCluster-1_CalRptg_CalRptg","Account#"&amp;$A59&amp;";Period#"&amp;B$12&amp;";Year#"&amp;B$11&amp;";Scenario#"&amp;$C$1&amp;";Version#"&amp;$B$1&amp;";Total Entity#"&amp;$A$43&amp;";Fund#"&amp;$B$43&amp;";Chart1#"&amp;$F$43&amp;";Chart2#"&amp;$G$43&amp;";Time_Series#"&amp;$I$1&amp;"")</f>
        <v>#NEED_REFRESH</v>
      </c>
      <c r="C59" s="481" t="str">
        <f>[1]!HsGetValue("EssbaseCluster-1_CalRptg_CalRptg","Account#"&amp;$A59&amp;";Period#"&amp;C$12&amp;";Year#"&amp;C$11&amp;";Scenario#"&amp;$C$1&amp;";Version#"&amp;$B$1&amp;";Total Entity#"&amp;$A$43&amp;";Fund#"&amp;$B$43&amp;";Chart1#"&amp;$F$43&amp;";Chart2#"&amp;$G$43&amp;";Time_Series#"&amp;$I$1&amp;"")</f>
        <v>#NEED_REFRESH</v>
      </c>
      <c r="D59" s="481" t="str">
        <f>[1]!HsGetValue("EssbaseCluster-1_CalRptg_CalRptg","Account#"&amp;$A59&amp;";Period#"&amp;D$12&amp;";Year#"&amp;D$11&amp;";Scenario#"&amp;$C$1&amp;";Version#"&amp;$B$1&amp;";Total Entity#"&amp;$A$43&amp;";Fund#"&amp;$B$43&amp;";Chart1#"&amp;$F$43&amp;";Chart2#"&amp;$G$43&amp;";Time_Series#"&amp;$I$1&amp;"")</f>
        <v>#NEED_REFRESH</v>
      </c>
      <c r="E59" s="481" t="str">
        <f>[1]!HsGetValue("EssbaseCluster-1_CalRptg_CalRptg","Account#"&amp;$A59&amp;";Period#"&amp;E$12&amp;";Year#"&amp;E$11&amp;";Scenario#"&amp;$C$1&amp;";Version#"&amp;$B$1&amp;";Total Entity#"&amp;$A$43&amp;";Fund#"&amp;$B$43&amp;";Chart1#"&amp;$F$43&amp;";Chart2#"&amp;$G$43&amp;";Time_Series#"&amp;$I$1&amp;"")</f>
        <v>#NEED_REFRESH</v>
      </c>
      <c r="F59" s="481" t="str">
        <f>[1]!HsGetValue("EssbaseCluster-1_CalRptg_CalRptg","Account#"&amp;$A59&amp;";Period#"&amp;F$12&amp;";Year#"&amp;F$11&amp;";Scenario#"&amp;$C$1&amp;";Version#"&amp;$B$1&amp;";Total Entity#"&amp;$A$43&amp;";Fund#"&amp;$B$43&amp;";Chart1#"&amp;$F$43&amp;";Chart2#"&amp;$G$43&amp;";Time_Series#"&amp;$I$1&amp;"")</f>
        <v>#NEED_REFRESH</v>
      </c>
      <c r="G59" s="481" t="str">
        <f>[1]!HsGetValue("EssbaseCluster-1_CalRptg_CalRptg","Account#"&amp;$A59&amp;";Period#"&amp;G$12&amp;";Year#"&amp;G$11&amp;";Scenario#"&amp;$C$1&amp;";Version#"&amp;$B$1&amp;";Total Entity#"&amp;$A$43&amp;";Fund#"&amp;$B$43&amp;";Chart1#"&amp;$F$43&amp;";Chart2#"&amp;$G$43&amp;";Time_Series#"&amp;$I$1&amp;"")</f>
        <v>#NEED_REFRESH</v>
      </c>
      <c r="H59" s="481" t="str">
        <f>[1]!HsGetValue("EssbaseCluster-1_CalRptg_CalRptg","Account#"&amp;$A59&amp;";Period#"&amp;H$12&amp;";Year#"&amp;H$11&amp;";Scenario#"&amp;$C$1&amp;";Version#"&amp;$B$1&amp;";Total Entity#"&amp;$A$43&amp;";Fund#"&amp;$B$43&amp;";Chart1#"&amp;$F$43&amp;";Chart2#"&amp;$G$43&amp;";Time_Series#"&amp;$I$1&amp;"")</f>
        <v>#NEED_REFRESH</v>
      </c>
      <c r="I59" s="481" t="str">
        <f>[1]!HsGetValue("EssbaseCluster-1_CalRptg_CalRptg","Account#"&amp;$A59&amp;";Period#"&amp;I$12&amp;";Year#"&amp;I$11&amp;";Scenario#"&amp;$C$1&amp;";Version#"&amp;$B$1&amp;";Total Entity#"&amp;$A$43&amp;";Fund#"&amp;$B$43&amp;";Chart1#"&amp;$F$43&amp;";Chart2#"&amp;$G$43&amp;";Time_Series#"&amp;$I$1&amp;"")</f>
        <v>#NEED_REFRESH</v>
      </c>
      <c r="J59" s="481" t="str">
        <f>[1]!HsGetValue("EssbaseCluster-1_CalRptg_CalRptg","Account#"&amp;$A59&amp;";Period#"&amp;J$12&amp;";Year#"&amp;J$11&amp;";Scenario#"&amp;$C$1&amp;";Version#"&amp;$B$1&amp;";Total Entity#"&amp;$A$43&amp;";Fund#"&amp;$B$43&amp;";Chart1#"&amp;$F$43&amp;";Chart2#"&amp;$G$43&amp;";Time_Series#"&amp;$I$1&amp;"")</f>
        <v>#NEED_REFRESH</v>
      </c>
      <c r="K59" s="481" t="str">
        <f>[1]!HsGetValue("EssbaseCluster-1_CalRptg_CalRptg","Account#"&amp;$A59&amp;";Period#"&amp;K$12&amp;";Year#"&amp;K$11&amp;";Scenario#"&amp;$C$1&amp;";Version#"&amp;$B$1&amp;";Total Entity#"&amp;$A$43&amp;";Fund#"&amp;$B$43&amp;";Chart1#"&amp;$F$43&amp;";Chart2#"&amp;$G$43&amp;";Time_Series#"&amp;$I$1&amp;"")</f>
        <v>#NEED_REFRESH</v>
      </c>
      <c r="L59" s="481" t="str">
        <f>[1]!HsGetValue("EssbaseCluster-1_CalRptg_CalRptg","Account#"&amp;$A59&amp;";Period#"&amp;L$12&amp;";Year#"&amp;L$11&amp;";Scenario#"&amp;$C$1&amp;";Version#"&amp;$B$1&amp;";Total Entity#"&amp;$A$43&amp;";Fund#"&amp;$B$43&amp;";Chart1#"&amp;$F$43&amp;";Chart2#"&amp;$G$43&amp;";Time_Series#"&amp;$I$1&amp;"")</f>
        <v>#NEED_REFRESH</v>
      </c>
      <c r="M59" s="481" t="str">
        <f>[1]!HsGetValue("EssbaseCluster-1_CalRptg_CalRptg","Account#"&amp;$A59&amp;";Period#"&amp;M$12&amp;";Year#"&amp;M$11&amp;";Scenario#"&amp;$C$1&amp;";Version#"&amp;$B$1&amp;";Total Entity#"&amp;$A$43&amp;";Fund#"&amp;$B$43&amp;";Chart1#"&amp;$F$43&amp;";Chart2#"&amp;$G$43&amp;";Time_Series#"&amp;$I$1&amp;"")</f>
        <v>#NEED_REFRESH</v>
      </c>
      <c r="N59" s="481" t="str">
        <f>[1]!HsGetValue("EssbaseCluster-1_CalRptg_CalRptg","Account#"&amp;$A59&amp;";Period#"&amp;N$12&amp;";Year#"&amp;N$11&amp;";Scenario#"&amp;$C$1&amp;";Version#"&amp;$B$1&amp;";Total Entity#"&amp;$A$43&amp;";Fund#"&amp;$B$43&amp;";Chart1#"&amp;$F$43&amp;";Chart2#"&amp;$G$43&amp;";Time_Series#"&amp;$I$1&amp;"")</f>
        <v>#NEED_REFRESH</v>
      </c>
      <c r="O59" s="481" t="str">
        <f>[1]!HsGetValue("EssbaseCluster-1_CalRptg_CalRptg","Account#"&amp;$A59&amp;";Period#"&amp;O$12&amp;";Year#"&amp;O$11&amp;";Scenario#"&amp;$C$1&amp;";Version#"&amp;$B$1&amp;";Total Entity#"&amp;$A$43&amp;";Fund#"&amp;$B$43&amp;";Chart1#"&amp;$F$43&amp;";Chart2#"&amp;$G$43&amp;";Time_Series#"&amp;$I$1&amp;"")</f>
        <v>#NEED_REFRESH</v>
      </c>
      <c r="P59" s="481" t="str">
        <f>[1]!HsGetValue("EssbaseCluster-1_CalRptg_CalRptg","Account#"&amp;$A59&amp;";Period#"&amp;P$12&amp;";Year#"&amp;P$11&amp;";Scenario#"&amp;$C$1&amp;";Version#"&amp;$B$1&amp;";Total Entity#"&amp;$A$43&amp;";Fund#"&amp;$B$43&amp;";Chart1#"&amp;$F$43&amp;";Chart2#"&amp;$G$43&amp;";Time_Series#"&amp;$I$1&amp;"")</f>
        <v>#NEED_REFRESH</v>
      </c>
      <c r="Q59" s="481" t="str">
        <f>[1]!HsGetValue("EssbaseCluster-1_CalRptg_CalRptg","Account#"&amp;$A59&amp;";Period#"&amp;Q$12&amp;";Year#"&amp;Q$11&amp;";Scenario#"&amp;$C$1&amp;";Version#"&amp;$B$1&amp;";Total Entity#"&amp;$A$43&amp;";Fund#"&amp;$B$43&amp;";Chart1#"&amp;$F$43&amp;";Chart2#"&amp;$G$43&amp;";Time_Series#"&amp;$I$1&amp;"")</f>
        <v>#NEED_REFRESH</v>
      </c>
      <c r="R59" s="481" t="str">
        <f>[1]!HsGetValue("EssbaseCluster-1_CalRptg_CalRptg","Account#"&amp;$A59&amp;";Period#"&amp;R$12&amp;";Year#"&amp;R$11&amp;";Scenario#"&amp;$C$1&amp;";Version#"&amp;$B$1&amp;";Total Entity#"&amp;$A$43&amp;";Fund#"&amp;$B$43&amp;";Chart1#"&amp;$F$43&amp;";Chart2#"&amp;$G$43&amp;";Time_Series#"&amp;$I$1&amp;"")</f>
        <v>#NEED_REFRESH</v>
      </c>
    </row>
    <row r="60" spans="1:18">
      <c r="A60" s="577" t="s">
        <v>314</v>
      </c>
      <c r="B60" s="481" t="str">
        <f>[1]!HsGetValue("EssbaseCluster-1_CalRptg_CalRptg","Account#"&amp;$A60&amp;";Period#"&amp;B$12&amp;";Year#"&amp;B$11&amp;";Scenario#"&amp;$C$1&amp;";Version#"&amp;$B$1&amp;";Total Entity#"&amp;$A$43&amp;";Fund#"&amp;$B$43&amp;";Chart1#"&amp;$F$43&amp;";Chart2#"&amp;$G$43&amp;";Time_Series#"&amp;$I$1&amp;"")</f>
        <v>#NEED_REFRESH</v>
      </c>
      <c r="C60" s="481" t="str">
        <f>[1]!HsGetValue("EssbaseCluster-1_CalRptg_CalRptg","Account#"&amp;$A60&amp;";Period#"&amp;C$12&amp;";Year#"&amp;C$11&amp;";Scenario#"&amp;$C$1&amp;";Version#"&amp;$B$1&amp;";Total Entity#"&amp;$A$43&amp;";Fund#"&amp;$B$43&amp;";Chart1#"&amp;$F$43&amp;";Chart2#"&amp;$G$43&amp;";Time_Series#"&amp;$I$1&amp;"")</f>
        <v>#NEED_REFRESH</v>
      </c>
      <c r="D60" s="481" t="str">
        <f>[1]!HsGetValue("EssbaseCluster-1_CalRptg_CalRptg","Account#"&amp;$A60&amp;";Period#"&amp;D$12&amp;";Year#"&amp;D$11&amp;";Scenario#"&amp;$C$1&amp;";Version#"&amp;$B$1&amp;";Total Entity#"&amp;$A$43&amp;";Fund#"&amp;$B$43&amp;";Chart1#"&amp;$F$43&amp;";Chart2#"&amp;$G$43&amp;";Time_Series#"&amp;$I$1&amp;"")</f>
        <v>#NEED_REFRESH</v>
      </c>
      <c r="E60" s="481" t="str">
        <f>[1]!HsGetValue("EssbaseCluster-1_CalRptg_CalRptg","Account#"&amp;$A60&amp;";Period#"&amp;E$12&amp;";Year#"&amp;E$11&amp;";Scenario#"&amp;$C$1&amp;";Version#"&amp;$B$1&amp;";Total Entity#"&amp;$A$43&amp;";Fund#"&amp;$B$43&amp;";Chart1#"&amp;$F$43&amp;";Chart2#"&amp;$G$43&amp;";Time_Series#"&amp;$I$1&amp;"")</f>
        <v>#NEED_REFRESH</v>
      </c>
      <c r="F60" s="481" t="str">
        <f>[1]!HsGetValue("EssbaseCluster-1_CalRptg_CalRptg","Account#"&amp;$A60&amp;";Period#"&amp;F$12&amp;";Year#"&amp;F$11&amp;";Scenario#"&amp;$C$1&amp;";Version#"&amp;$B$1&amp;";Total Entity#"&amp;$A$43&amp;";Fund#"&amp;$B$43&amp;";Chart1#"&amp;$F$43&amp;";Chart2#"&amp;$G$43&amp;";Time_Series#"&amp;$I$1&amp;"")</f>
        <v>#NEED_REFRESH</v>
      </c>
      <c r="G60" s="481" t="str">
        <f>[1]!HsGetValue("EssbaseCluster-1_CalRptg_CalRptg","Account#"&amp;$A60&amp;";Period#"&amp;G$12&amp;";Year#"&amp;G$11&amp;";Scenario#"&amp;$C$1&amp;";Version#"&amp;$B$1&amp;";Total Entity#"&amp;$A$43&amp;";Fund#"&amp;$B$43&amp;";Chart1#"&amp;$F$43&amp;";Chart2#"&amp;$G$43&amp;";Time_Series#"&amp;$I$1&amp;"")</f>
        <v>#NEED_REFRESH</v>
      </c>
      <c r="H60" s="481" t="str">
        <f>[1]!HsGetValue("EssbaseCluster-1_CalRptg_CalRptg","Account#"&amp;$A60&amp;";Period#"&amp;H$12&amp;";Year#"&amp;H$11&amp;";Scenario#"&amp;$C$1&amp;";Version#"&amp;$B$1&amp;";Total Entity#"&amp;$A$43&amp;";Fund#"&amp;$B$43&amp;";Chart1#"&amp;$F$43&amp;";Chart2#"&amp;$G$43&amp;";Time_Series#"&amp;$I$1&amp;"")</f>
        <v>#NEED_REFRESH</v>
      </c>
      <c r="I60" s="481" t="str">
        <f>[1]!HsGetValue("EssbaseCluster-1_CalRptg_CalRptg","Account#"&amp;$A60&amp;";Period#"&amp;I$12&amp;";Year#"&amp;I$11&amp;";Scenario#"&amp;$C$1&amp;";Version#"&amp;$B$1&amp;";Total Entity#"&amp;$A$43&amp;";Fund#"&amp;$B$43&amp;";Chart1#"&amp;$F$43&amp;";Chart2#"&amp;$G$43&amp;";Time_Series#"&amp;$I$1&amp;"")</f>
        <v>#NEED_REFRESH</v>
      </c>
      <c r="J60" s="481" t="str">
        <f>[1]!HsGetValue("EssbaseCluster-1_CalRptg_CalRptg","Account#"&amp;$A60&amp;";Period#"&amp;J$12&amp;";Year#"&amp;J$11&amp;";Scenario#"&amp;$C$1&amp;";Version#"&amp;$B$1&amp;";Total Entity#"&amp;$A$43&amp;";Fund#"&amp;$B$43&amp;";Chart1#"&amp;$F$43&amp;";Chart2#"&amp;$G$43&amp;";Time_Series#"&amp;$I$1&amp;"")</f>
        <v>#NEED_REFRESH</v>
      </c>
      <c r="K60" s="481" t="str">
        <f>[1]!HsGetValue("EssbaseCluster-1_CalRptg_CalRptg","Account#"&amp;$A60&amp;";Period#"&amp;K$12&amp;";Year#"&amp;K$11&amp;";Scenario#"&amp;$C$1&amp;";Version#"&amp;$B$1&amp;";Total Entity#"&amp;$A$43&amp;";Fund#"&amp;$B$43&amp;";Chart1#"&amp;$F$43&amp;";Chart2#"&amp;$G$43&amp;";Time_Series#"&amp;$I$1&amp;"")</f>
        <v>#NEED_REFRESH</v>
      </c>
      <c r="L60" s="481" t="str">
        <f>[1]!HsGetValue("EssbaseCluster-1_CalRptg_CalRptg","Account#"&amp;$A60&amp;";Period#"&amp;L$12&amp;";Year#"&amp;L$11&amp;";Scenario#"&amp;$C$1&amp;";Version#"&amp;$B$1&amp;";Total Entity#"&amp;$A$43&amp;";Fund#"&amp;$B$43&amp;";Chart1#"&amp;$F$43&amp;";Chart2#"&amp;$G$43&amp;";Time_Series#"&amp;$I$1&amp;"")</f>
        <v>#NEED_REFRESH</v>
      </c>
      <c r="M60" s="481" t="str">
        <f>[1]!HsGetValue("EssbaseCluster-1_CalRptg_CalRptg","Account#"&amp;$A60&amp;";Period#"&amp;M$12&amp;";Year#"&amp;M$11&amp;";Scenario#"&amp;$C$1&amp;";Version#"&amp;$B$1&amp;";Total Entity#"&amp;$A$43&amp;";Fund#"&amp;$B$43&amp;";Chart1#"&amp;$F$43&amp;";Chart2#"&amp;$G$43&amp;";Time_Series#"&amp;$I$1&amp;"")</f>
        <v>#NEED_REFRESH</v>
      </c>
      <c r="N60" s="481" t="str">
        <f>[1]!HsGetValue("EssbaseCluster-1_CalRptg_CalRptg","Account#"&amp;$A60&amp;";Period#"&amp;N$12&amp;";Year#"&amp;N$11&amp;";Scenario#"&amp;$C$1&amp;";Version#"&amp;$B$1&amp;";Total Entity#"&amp;$A$43&amp;";Fund#"&amp;$B$43&amp;";Chart1#"&amp;$F$43&amp;";Chart2#"&amp;$G$43&amp;";Time_Series#"&amp;$I$1&amp;"")</f>
        <v>#NEED_REFRESH</v>
      </c>
      <c r="O60" s="481" t="str">
        <f>[1]!HsGetValue("EssbaseCluster-1_CalRptg_CalRptg","Account#"&amp;$A60&amp;";Period#"&amp;O$12&amp;";Year#"&amp;O$11&amp;";Scenario#"&amp;$C$1&amp;";Version#"&amp;$B$1&amp;";Total Entity#"&amp;$A$43&amp;";Fund#"&amp;$B$43&amp;";Chart1#"&amp;$F$43&amp;";Chart2#"&amp;$G$43&amp;";Time_Series#"&amp;$I$1&amp;"")</f>
        <v>#NEED_REFRESH</v>
      </c>
      <c r="P60" s="481" t="str">
        <f>[1]!HsGetValue("EssbaseCluster-1_CalRptg_CalRptg","Account#"&amp;$A60&amp;";Period#"&amp;P$12&amp;";Year#"&amp;P$11&amp;";Scenario#"&amp;$C$1&amp;";Version#"&amp;$B$1&amp;";Total Entity#"&amp;$A$43&amp;";Fund#"&amp;$B$43&amp;";Chart1#"&amp;$F$43&amp;";Chart2#"&amp;$G$43&amp;";Time_Series#"&amp;$I$1&amp;"")</f>
        <v>#NEED_REFRESH</v>
      </c>
      <c r="Q60" s="481" t="str">
        <f>[1]!HsGetValue("EssbaseCluster-1_CalRptg_CalRptg","Account#"&amp;$A60&amp;";Period#"&amp;Q$12&amp;";Year#"&amp;Q$11&amp;";Scenario#"&amp;$C$1&amp;";Version#"&amp;$B$1&amp;";Total Entity#"&amp;$A$43&amp;";Fund#"&amp;$B$43&amp;";Chart1#"&amp;$F$43&amp;";Chart2#"&amp;$G$43&amp;";Time_Series#"&amp;$I$1&amp;"")</f>
        <v>#NEED_REFRESH</v>
      </c>
      <c r="R60" s="481" t="str">
        <f>[1]!HsGetValue("EssbaseCluster-1_CalRptg_CalRptg","Account#"&amp;$A60&amp;";Period#"&amp;R$12&amp;";Year#"&amp;R$11&amp;";Scenario#"&amp;$C$1&amp;";Version#"&amp;$B$1&amp;";Total Entity#"&amp;$A$43&amp;";Fund#"&amp;$B$43&amp;";Chart1#"&amp;$F$43&amp;";Chart2#"&amp;$G$43&amp;";Time_Series#"&amp;$I$1&amp;"")</f>
        <v>#NEED_REFRESH</v>
      </c>
    </row>
    <row r="61" spans="1:18">
      <c r="A61" s="576" t="s">
        <v>394</v>
      </c>
      <c r="B61" s="481" t="str">
        <f>[1]!HsGetValue("EssbaseCluster-1_CalRptg_CalRptg","Account#"&amp;$A61&amp;";Period#"&amp;B$12&amp;";Year#"&amp;B$11&amp;";Scenario#"&amp;$C$1&amp;";Version#"&amp;$B$1&amp;";Total Entity#"&amp;$A$43&amp;";Fund#"&amp;$B$43&amp;";Chart1#"&amp;$F$43&amp;";Chart2#"&amp;$G$43&amp;";Time_Series#"&amp;$I$1&amp;"")</f>
        <v>#NEED_REFRESH</v>
      </c>
      <c r="C61" s="481" t="str">
        <f>[1]!HsGetValue("EssbaseCluster-1_CalRptg_CalRptg","Account#"&amp;$A61&amp;";Period#"&amp;C$12&amp;";Year#"&amp;C$11&amp;";Scenario#"&amp;$C$1&amp;";Version#"&amp;$B$1&amp;";Total Entity#"&amp;$A$43&amp;";Fund#"&amp;$B$43&amp;";Chart1#"&amp;$F$43&amp;";Chart2#"&amp;$G$43&amp;";Time_Series#"&amp;$I$1&amp;"")</f>
        <v>#NEED_REFRESH</v>
      </c>
      <c r="D61" s="481" t="str">
        <f>[1]!HsGetValue("EssbaseCluster-1_CalRptg_CalRptg","Account#"&amp;$A61&amp;";Period#"&amp;D$12&amp;";Year#"&amp;D$11&amp;";Scenario#"&amp;$C$1&amp;";Version#"&amp;$B$1&amp;";Total Entity#"&amp;$A$43&amp;";Fund#"&amp;$B$43&amp;";Chart1#"&amp;$F$43&amp;";Chart2#"&amp;$G$43&amp;";Time_Series#"&amp;$I$1&amp;"")</f>
        <v>#NEED_REFRESH</v>
      </c>
      <c r="E61" s="481" t="str">
        <f>[1]!HsGetValue("EssbaseCluster-1_CalRptg_CalRptg","Account#"&amp;$A61&amp;";Period#"&amp;E$12&amp;";Year#"&amp;E$11&amp;";Scenario#"&amp;$C$1&amp;";Version#"&amp;$B$1&amp;";Total Entity#"&amp;$A$43&amp;";Fund#"&amp;$B$43&amp;";Chart1#"&amp;$F$43&amp;";Chart2#"&amp;$G$43&amp;";Time_Series#"&amp;$I$1&amp;"")</f>
        <v>#NEED_REFRESH</v>
      </c>
      <c r="F61" s="481" t="str">
        <f>[1]!HsGetValue("EssbaseCluster-1_CalRptg_CalRptg","Account#"&amp;$A61&amp;";Period#"&amp;F$12&amp;";Year#"&amp;F$11&amp;";Scenario#"&amp;$C$1&amp;";Version#"&amp;$B$1&amp;";Total Entity#"&amp;$A$43&amp;";Fund#"&amp;$B$43&amp;";Chart1#"&amp;$F$43&amp;";Chart2#"&amp;$G$43&amp;";Time_Series#"&amp;$I$1&amp;"")</f>
        <v>#NEED_REFRESH</v>
      </c>
      <c r="G61" s="481" t="str">
        <f>[1]!HsGetValue("EssbaseCluster-1_CalRptg_CalRptg","Account#"&amp;$A61&amp;";Period#"&amp;G$12&amp;";Year#"&amp;G$11&amp;";Scenario#"&amp;$C$1&amp;";Version#"&amp;$B$1&amp;";Total Entity#"&amp;$A$43&amp;";Fund#"&amp;$B$43&amp;";Chart1#"&amp;$F$43&amp;";Chart2#"&amp;$G$43&amp;";Time_Series#"&amp;$I$1&amp;"")</f>
        <v>#NEED_REFRESH</v>
      </c>
      <c r="H61" s="481" t="str">
        <f>[1]!HsGetValue("EssbaseCluster-1_CalRptg_CalRptg","Account#"&amp;$A61&amp;";Period#"&amp;H$12&amp;";Year#"&amp;H$11&amp;";Scenario#"&amp;$C$1&amp;";Version#"&amp;$B$1&amp;";Total Entity#"&amp;$A$43&amp;";Fund#"&amp;$B$43&amp;";Chart1#"&amp;$F$43&amp;";Chart2#"&amp;$G$43&amp;";Time_Series#"&amp;$I$1&amp;"")</f>
        <v>#NEED_REFRESH</v>
      </c>
      <c r="I61" s="481" t="str">
        <f>[1]!HsGetValue("EssbaseCluster-1_CalRptg_CalRptg","Account#"&amp;$A61&amp;";Period#"&amp;I$12&amp;";Year#"&amp;I$11&amp;";Scenario#"&amp;$C$1&amp;";Version#"&amp;$B$1&amp;";Total Entity#"&amp;$A$43&amp;";Fund#"&amp;$B$43&amp;";Chart1#"&amp;$F$43&amp;";Chart2#"&amp;$G$43&amp;";Time_Series#"&amp;$I$1&amp;"")</f>
        <v>#NEED_REFRESH</v>
      </c>
      <c r="J61" s="481" t="str">
        <f>[1]!HsGetValue("EssbaseCluster-1_CalRptg_CalRptg","Account#"&amp;$A61&amp;";Period#"&amp;J$12&amp;";Year#"&amp;J$11&amp;";Scenario#"&amp;$C$1&amp;";Version#"&amp;$B$1&amp;";Total Entity#"&amp;$A$43&amp;";Fund#"&amp;$B$43&amp;";Chart1#"&amp;$F$43&amp;";Chart2#"&amp;$G$43&amp;";Time_Series#"&amp;$I$1&amp;"")</f>
        <v>#NEED_REFRESH</v>
      </c>
      <c r="K61" s="481" t="str">
        <f>[1]!HsGetValue("EssbaseCluster-1_CalRptg_CalRptg","Account#"&amp;$A61&amp;";Period#"&amp;K$12&amp;";Year#"&amp;K$11&amp;";Scenario#"&amp;$C$1&amp;";Version#"&amp;$B$1&amp;";Total Entity#"&amp;$A$43&amp;";Fund#"&amp;$B$43&amp;";Chart1#"&amp;$F$43&amp;";Chart2#"&amp;$G$43&amp;";Time_Series#"&amp;$I$1&amp;"")</f>
        <v>#NEED_REFRESH</v>
      </c>
      <c r="L61" s="481" t="str">
        <f>[1]!HsGetValue("EssbaseCluster-1_CalRptg_CalRptg","Account#"&amp;$A61&amp;";Period#"&amp;L$12&amp;";Year#"&amp;L$11&amp;";Scenario#"&amp;$C$1&amp;";Version#"&amp;$B$1&amp;";Total Entity#"&amp;$A$43&amp;";Fund#"&amp;$B$43&amp;";Chart1#"&amp;$F$43&amp;";Chart2#"&amp;$G$43&amp;";Time_Series#"&amp;$I$1&amp;"")</f>
        <v>#NEED_REFRESH</v>
      </c>
      <c r="M61" s="481" t="str">
        <f>[1]!HsGetValue("EssbaseCluster-1_CalRptg_CalRptg","Account#"&amp;$A61&amp;";Period#"&amp;M$12&amp;";Year#"&amp;M$11&amp;";Scenario#"&amp;$C$1&amp;";Version#"&amp;$B$1&amp;";Total Entity#"&amp;$A$43&amp;";Fund#"&amp;$B$43&amp;";Chart1#"&amp;$F$43&amp;";Chart2#"&amp;$G$43&amp;";Time_Series#"&amp;$I$1&amp;"")</f>
        <v>#NEED_REFRESH</v>
      </c>
      <c r="N61" s="481" t="str">
        <f>[1]!HsGetValue("EssbaseCluster-1_CalRptg_CalRptg","Account#"&amp;$A61&amp;";Period#"&amp;N$12&amp;";Year#"&amp;N$11&amp;";Scenario#"&amp;$C$1&amp;";Version#"&amp;$B$1&amp;";Total Entity#"&amp;$A$43&amp;";Fund#"&amp;$B$43&amp;";Chart1#"&amp;$F$43&amp;";Chart2#"&amp;$G$43&amp;";Time_Series#"&amp;$I$1&amp;"")</f>
        <v>#NEED_REFRESH</v>
      </c>
      <c r="O61" s="481" t="str">
        <f>[1]!HsGetValue("EssbaseCluster-1_CalRptg_CalRptg","Account#"&amp;$A61&amp;";Period#"&amp;O$12&amp;";Year#"&amp;O$11&amp;";Scenario#"&amp;$C$1&amp;";Version#"&amp;$B$1&amp;";Total Entity#"&amp;$A$43&amp;";Fund#"&amp;$B$43&amp;";Chart1#"&amp;$F$43&amp;";Chart2#"&amp;$G$43&amp;";Time_Series#"&amp;$I$1&amp;"")</f>
        <v>#NEED_REFRESH</v>
      </c>
      <c r="P61" s="481" t="str">
        <f>[1]!HsGetValue("EssbaseCluster-1_CalRptg_CalRptg","Account#"&amp;$A61&amp;";Period#"&amp;P$12&amp;";Year#"&amp;P$11&amp;";Scenario#"&amp;$C$1&amp;";Version#"&amp;$B$1&amp;";Total Entity#"&amp;$A$43&amp;";Fund#"&amp;$B$43&amp;";Chart1#"&amp;$F$43&amp;";Chart2#"&amp;$G$43&amp;";Time_Series#"&amp;$I$1&amp;"")</f>
        <v>#NEED_REFRESH</v>
      </c>
      <c r="Q61" s="481" t="str">
        <f>[1]!HsGetValue("EssbaseCluster-1_CalRptg_CalRptg","Account#"&amp;$A61&amp;";Period#"&amp;Q$12&amp;";Year#"&amp;Q$11&amp;";Scenario#"&amp;$C$1&amp;";Version#"&amp;$B$1&amp;";Total Entity#"&amp;$A$43&amp;";Fund#"&amp;$B$43&amp;";Chart1#"&amp;$F$43&amp;";Chart2#"&amp;$G$43&amp;";Time_Series#"&amp;$I$1&amp;"")</f>
        <v>#NEED_REFRESH</v>
      </c>
      <c r="R61" s="481" t="str">
        <f>[1]!HsGetValue("EssbaseCluster-1_CalRptg_CalRptg","Account#"&amp;$A61&amp;";Period#"&amp;R$12&amp;";Year#"&amp;R$11&amp;";Scenario#"&amp;$C$1&amp;";Version#"&amp;$B$1&amp;";Total Entity#"&amp;$A$43&amp;";Fund#"&amp;$B$43&amp;";Chart1#"&amp;$F$43&amp;";Chart2#"&amp;$G$43&amp;";Time_Series#"&amp;$I$1&amp;"")</f>
        <v>#NEED_REFRESH</v>
      </c>
    </row>
    <row r="62" spans="1:18">
      <c r="A62" s="576" t="s">
        <v>395</v>
      </c>
      <c r="B62" s="481" t="str">
        <f>[1]!HsGetValue("EssbaseCluster-1_CalRptg_CalRptg","Account#"&amp;$A62&amp;";Period#"&amp;B$12&amp;";Year#"&amp;B$11&amp;";Scenario#"&amp;$C$1&amp;";Version#"&amp;$B$1&amp;";Total Entity#"&amp;$A$43&amp;";Fund#"&amp;$B$43&amp;";Chart1#"&amp;$F$43&amp;";Chart2#"&amp;$G$43&amp;";Time_Series#"&amp;$I$1&amp;"")</f>
        <v>#NEED_REFRESH</v>
      </c>
      <c r="C62" s="481" t="str">
        <f>[1]!HsGetValue("EssbaseCluster-1_CalRptg_CalRptg","Account#"&amp;$A62&amp;";Period#"&amp;C$12&amp;";Year#"&amp;C$11&amp;";Scenario#"&amp;$C$1&amp;";Version#"&amp;$B$1&amp;";Total Entity#"&amp;$A$43&amp;";Fund#"&amp;$B$43&amp;";Chart1#"&amp;$F$43&amp;";Chart2#"&amp;$G$43&amp;";Time_Series#"&amp;$I$1&amp;"")</f>
        <v>#NEED_REFRESH</v>
      </c>
      <c r="D62" s="481" t="str">
        <f>[1]!HsGetValue("EssbaseCluster-1_CalRptg_CalRptg","Account#"&amp;$A62&amp;";Period#"&amp;D$12&amp;";Year#"&amp;D$11&amp;";Scenario#"&amp;$C$1&amp;";Version#"&amp;$B$1&amp;";Total Entity#"&amp;$A$43&amp;";Fund#"&amp;$B$43&amp;";Chart1#"&amp;$F$43&amp;";Chart2#"&amp;$G$43&amp;";Time_Series#"&amp;$I$1&amp;"")</f>
        <v>#NEED_REFRESH</v>
      </c>
      <c r="E62" s="481" t="str">
        <f>[1]!HsGetValue("EssbaseCluster-1_CalRptg_CalRptg","Account#"&amp;$A62&amp;";Period#"&amp;E$12&amp;";Year#"&amp;E$11&amp;";Scenario#"&amp;$C$1&amp;";Version#"&amp;$B$1&amp;";Total Entity#"&amp;$A$43&amp;";Fund#"&amp;$B$43&amp;";Chart1#"&amp;$F$43&amp;";Chart2#"&amp;$G$43&amp;";Time_Series#"&amp;$I$1&amp;"")</f>
        <v>#NEED_REFRESH</v>
      </c>
      <c r="F62" s="481" t="str">
        <f>[1]!HsGetValue("EssbaseCluster-1_CalRptg_CalRptg","Account#"&amp;$A62&amp;";Period#"&amp;F$12&amp;";Year#"&amp;F$11&amp;";Scenario#"&amp;$C$1&amp;";Version#"&amp;$B$1&amp;";Total Entity#"&amp;$A$43&amp;";Fund#"&amp;$B$43&amp;";Chart1#"&amp;$F$43&amp;";Chart2#"&amp;$G$43&amp;";Time_Series#"&amp;$I$1&amp;"")</f>
        <v>#NEED_REFRESH</v>
      </c>
      <c r="G62" s="481" t="str">
        <f>[1]!HsGetValue("EssbaseCluster-1_CalRptg_CalRptg","Account#"&amp;$A62&amp;";Period#"&amp;G$12&amp;";Year#"&amp;G$11&amp;";Scenario#"&amp;$C$1&amp;";Version#"&amp;$B$1&amp;";Total Entity#"&amp;$A$43&amp;";Fund#"&amp;$B$43&amp;";Chart1#"&amp;$F$43&amp;";Chart2#"&amp;$G$43&amp;";Time_Series#"&amp;$I$1&amp;"")</f>
        <v>#NEED_REFRESH</v>
      </c>
      <c r="H62" s="481" t="str">
        <f>[1]!HsGetValue("EssbaseCluster-1_CalRptg_CalRptg","Account#"&amp;$A62&amp;";Period#"&amp;H$12&amp;";Year#"&amp;H$11&amp;";Scenario#"&amp;$C$1&amp;";Version#"&amp;$B$1&amp;";Total Entity#"&amp;$A$43&amp;";Fund#"&amp;$B$43&amp;";Chart1#"&amp;$F$43&amp;";Chart2#"&amp;$G$43&amp;";Time_Series#"&amp;$I$1&amp;"")</f>
        <v>#NEED_REFRESH</v>
      </c>
      <c r="I62" s="481" t="str">
        <f>[1]!HsGetValue("EssbaseCluster-1_CalRptg_CalRptg","Account#"&amp;$A62&amp;";Period#"&amp;I$12&amp;";Year#"&amp;I$11&amp;";Scenario#"&amp;$C$1&amp;";Version#"&amp;$B$1&amp;";Total Entity#"&amp;$A$43&amp;";Fund#"&amp;$B$43&amp;";Chart1#"&amp;$F$43&amp;";Chart2#"&amp;$G$43&amp;";Time_Series#"&amp;$I$1&amp;"")</f>
        <v>#NEED_REFRESH</v>
      </c>
      <c r="J62" s="481" t="str">
        <f>[1]!HsGetValue("EssbaseCluster-1_CalRptg_CalRptg","Account#"&amp;$A62&amp;";Period#"&amp;J$12&amp;";Year#"&amp;J$11&amp;";Scenario#"&amp;$C$1&amp;";Version#"&amp;$B$1&amp;";Total Entity#"&amp;$A$43&amp;";Fund#"&amp;$B$43&amp;";Chart1#"&amp;$F$43&amp;";Chart2#"&amp;$G$43&amp;";Time_Series#"&amp;$I$1&amp;"")</f>
        <v>#NEED_REFRESH</v>
      </c>
      <c r="K62" s="481" t="str">
        <f>[1]!HsGetValue("EssbaseCluster-1_CalRptg_CalRptg","Account#"&amp;$A62&amp;";Period#"&amp;K$12&amp;";Year#"&amp;K$11&amp;";Scenario#"&amp;$C$1&amp;";Version#"&amp;$B$1&amp;";Total Entity#"&amp;$A$43&amp;";Fund#"&amp;$B$43&amp;";Chart1#"&amp;$F$43&amp;";Chart2#"&amp;$G$43&amp;";Time_Series#"&amp;$I$1&amp;"")</f>
        <v>#NEED_REFRESH</v>
      </c>
      <c r="L62" s="481" t="str">
        <f>[1]!HsGetValue("EssbaseCluster-1_CalRptg_CalRptg","Account#"&amp;$A62&amp;";Period#"&amp;L$12&amp;";Year#"&amp;L$11&amp;";Scenario#"&amp;$C$1&amp;";Version#"&amp;$B$1&amp;";Total Entity#"&amp;$A$43&amp;";Fund#"&amp;$B$43&amp;";Chart1#"&amp;$F$43&amp;";Chart2#"&amp;$G$43&amp;";Time_Series#"&amp;$I$1&amp;"")</f>
        <v>#NEED_REFRESH</v>
      </c>
      <c r="M62" s="481" t="str">
        <f>[1]!HsGetValue("EssbaseCluster-1_CalRptg_CalRptg","Account#"&amp;$A62&amp;";Period#"&amp;M$12&amp;";Year#"&amp;M$11&amp;";Scenario#"&amp;$C$1&amp;";Version#"&amp;$B$1&amp;";Total Entity#"&amp;$A$43&amp;";Fund#"&amp;$B$43&amp;";Chart1#"&amp;$F$43&amp;";Chart2#"&amp;$G$43&amp;";Time_Series#"&amp;$I$1&amp;"")</f>
        <v>#NEED_REFRESH</v>
      </c>
      <c r="N62" s="481" t="str">
        <f>[1]!HsGetValue("EssbaseCluster-1_CalRptg_CalRptg","Account#"&amp;$A62&amp;";Period#"&amp;N$12&amp;";Year#"&amp;N$11&amp;";Scenario#"&amp;$C$1&amp;";Version#"&amp;$B$1&amp;";Total Entity#"&amp;$A$43&amp;";Fund#"&amp;$B$43&amp;";Chart1#"&amp;$F$43&amp;";Chart2#"&amp;$G$43&amp;";Time_Series#"&amp;$I$1&amp;"")</f>
        <v>#NEED_REFRESH</v>
      </c>
      <c r="O62" s="481" t="str">
        <f>[1]!HsGetValue("EssbaseCluster-1_CalRptg_CalRptg","Account#"&amp;$A62&amp;";Period#"&amp;O$12&amp;";Year#"&amp;O$11&amp;";Scenario#"&amp;$C$1&amp;";Version#"&amp;$B$1&amp;";Total Entity#"&amp;$A$43&amp;";Fund#"&amp;$B$43&amp;";Chart1#"&amp;$F$43&amp;";Chart2#"&amp;$G$43&amp;";Time_Series#"&amp;$I$1&amp;"")</f>
        <v>#NEED_REFRESH</v>
      </c>
      <c r="P62" s="481" t="str">
        <f>[1]!HsGetValue("EssbaseCluster-1_CalRptg_CalRptg","Account#"&amp;$A62&amp;";Period#"&amp;P$12&amp;";Year#"&amp;P$11&amp;";Scenario#"&amp;$C$1&amp;";Version#"&amp;$B$1&amp;";Total Entity#"&amp;$A$43&amp;";Fund#"&amp;$B$43&amp;";Chart1#"&amp;$F$43&amp;";Chart2#"&amp;$G$43&amp;";Time_Series#"&amp;$I$1&amp;"")</f>
        <v>#NEED_REFRESH</v>
      </c>
      <c r="Q62" s="481" t="str">
        <f>[1]!HsGetValue("EssbaseCluster-1_CalRptg_CalRptg","Account#"&amp;$A62&amp;";Period#"&amp;Q$12&amp;";Year#"&amp;Q$11&amp;";Scenario#"&amp;$C$1&amp;";Version#"&amp;$B$1&amp;";Total Entity#"&amp;$A$43&amp;";Fund#"&amp;$B$43&amp;";Chart1#"&amp;$F$43&amp;";Chart2#"&amp;$G$43&amp;";Time_Series#"&amp;$I$1&amp;"")</f>
        <v>#NEED_REFRESH</v>
      </c>
      <c r="R62" s="481" t="str">
        <f>[1]!HsGetValue("EssbaseCluster-1_CalRptg_CalRptg","Account#"&amp;$A62&amp;";Period#"&amp;R$12&amp;";Year#"&amp;R$11&amp;";Scenario#"&amp;$C$1&amp;";Version#"&amp;$B$1&amp;";Total Entity#"&amp;$A$43&amp;";Fund#"&amp;$B$43&amp;";Chart1#"&amp;$F$43&amp;";Chart2#"&amp;$G$43&amp;";Time_Series#"&amp;$I$1&amp;"")</f>
        <v>#NEED_REFRESH</v>
      </c>
    </row>
    <row r="63" spans="1:18">
      <c r="A63" s="470" t="s">
        <v>315</v>
      </c>
      <c r="B63" s="481" t="str">
        <f>[1]!HsGetValue("EssbaseCluster-1_CalRptg_CalRptg","Account#"&amp;$A63&amp;";Period#"&amp;B$12&amp;";Year#"&amp;B$11&amp;";Scenario#"&amp;$C$1&amp;";Version#"&amp;$B$1&amp;";Total Entity#"&amp;$A$43&amp;";Fund#"&amp;$B$43&amp;";Chart1#"&amp;$F$43&amp;";Chart2#"&amp;$G$43&amp;";Time_Series#"&amp;$I$1&amp;"")</f>
        <v>#NEED_REFRESH</v>
      </c>
      <c r="C63" s="481" t="str">
        <f>[1]!HsGetValue("EssbaseCluster-1_CalRptg_CalRptg","Account#"&amp;$A63&amp;";Period#"&amp;C$12&amp;";Year#"&amp;C$11&amp;";Scenario#"&amp;$C$1&amp;";Version#"&amp;$B$1&amp;";Total Entity#"&amp;$A$43&amp;";Fund#"&amp;$B$43&amp;";Chart1#"&amp;$F$43&amp;";Chart2#"&amp;$G$43&amp;";Time_Series#"&amp;$I$1&amp;"")</f>
        <v>#NEED_REFRESH</v>
      </c>
      <c r="D63" s="481" t="str">
        <f>[1]!HsGetValue("EssbaseCluster-1_CalRptg_CalRptg","Account#"&amp;$A63&amp;";Period#"&amp;D$12&amp;";Year#"&amp;D$11&amp;";Scenario#"&amp;$C$1&amp;";Version#"&amp;$B$1&amp;";Total Entity#"&amp;$A$43&amp;";Fund#"&amp;$B$43&amp;";Chart1#"&amp;$F$43&amp;";Chart2#"&amp;$G$43&amp;";Time_Series#"&amp;$I$1&amp;"")</f>
        <v>#NEED_REFRESH</v>
      </c>
      <c r="E63" s="481" t="str">
        <f>[1]!HsGetValue("EssbaseCluster-1_CalRptg_CalRptg","Account#"&amp;$A63&amp;";Period#"&amp;E$12&amp;";Year#"&amp;E$11&amp;";Scenario#"&amp;$C$1&amp;";Version#"&amp;$B$1&amp;";Total Entity#"&amp;$A$43&amp;";Fund#"&amp;$B$43&amp;";Chart1#"&amp;$F$43&amp;";Chart2#"&amp;$G$43&amp;";Time_Series#"&amp;$I$1&amp;"")</f>
        <v>#NEED_REFRESH</v>
      </c>
      <c r="F63" s="481" t="str">
        <f>[1]!HsGetValue("EssbaseCluster-1_CalRptg_CalRptg","Account#"&amp;$A63&amp;";Period#"&amp;F$12&amp;";Year#"&amp;F$11&amp;";Scenario#"&amp;$C$1&amp;";Version#"&amp;$B$1&amp;";Total Entity#"&amp;$A$43&amp;";Fund#"&amp;$B$43&amp;";Chart1#"&amp;$F$43&amp;";Chart2#"&amp;$G$43&amp;";Time_Series#"&amp;$I$1&amp;"")</f>
        <v>#NEED_REFRESH</v>
      </c>
      <c r="G63" s="481" t="str">
        <f>[1]!HsGetValue("EssbaseCluster-1_CalRptg_CalRptg","Account#"&amp;$A63&amp;";Period#"&amp;G$12&amp;";Year#"&amp;G$11&amp;";Scenario#"&amp;$C$1&amp;";Version#"&amp;$B$1&amp;";Total Entity#"&amp;$A$43&amp;";Fund#"&amp;$B$43&amp;";Chart1#"&amp;$F$43&amp;";Chart2#"&amp;$G$43&amp;";Time_Series#"&amp;$I$1&amp;"")</f>
        <v>#NEED_REFRESH</v>
      </c>
      <c r="H63" s="481" t="str">
        <f>[1]!HsGetValue("EssbaseCluster-1_CalRptg_CalRptg","Account#"&amp;$A63&amp;";Period#"&amp;H$12&amp;";Year#"&amp;H$11&amp;";Scenario#"&amp;$C$1&amp;";Version#"&amp;$B$1&amp;";Total Entity#"&amp;$A$43&amp;";Fund#"&amp;$B$43&amp;";Chart1#"&amp;$F$43&amp;";Chart2#"&amp;$G$43&amp;";Time_Series#"&amp;$I$1&amp;"")</f>
        <v>#NEED_REFRESH</v>
      </c>
      <c r="I63" s="481" t="str">
        <f>[1]!HsGetValue("EssbaseCluster-1_CalRptg_CalRptg","Account#"&amp;$A63&amp;";Period#"&amp;I$12&amp;";Year#"&amp;I$11&amp;";Scenario#"&amp;$C$1&amp;";Version#"&amp;$B$1&amp;";Total Entity#"&amp;$A$43&amp;";Fund#"&amp;$B$43&amp;";Chart1#"&amp;$F$43&amp;";Chart2#"&amp;$G$43&amp;";Time_Series#"&amp;$I$1&amp;"")</f>
        <v>#NEED_REFRESH</v>
      </c>
      <c r="J63" s="481" t="str">
        <f>[1]!HsGetValue("EssbaseCluster-1_CalRptg_CalRptg","Account#"&amp;$A63&amp;";Period#"&amp;J$12&amp;";Year#"&amp;J$11&amp;";Scenario#"&amp;$C$1&amp;";Version#"&amp;$B$1&amp;";Total Entity#"&amp;$A$43&amp;";Fund#"&amp;$B$43&amp;";Chart1#"&amp;$F$43&amp;";Chart2#"&amp;$G$43&amp;";Time_Series#"&amp;$I$1&amp;"")</f>
        <v>#NEED_REFRESH</v>
      </c>
      <c r="K63" s="481" t="str">
        <f>[1]!HsGetValue("EssbaseCluster-1_CalRptg_CalRptg","Account#"&amp;$A63&amp;";Period#"&amp;K$12&amp;";Year#"&amp;K$11&amp;";Scenario#"&amp;$C$1&amp;";Version#"&amp;$B$1&amp;";Total Entity#"&amp;$A$43&amp;";Fund#"&amp;$B$43&amp;";Chart1#"&amp;$F$43&amp;";Chart2#"&amp;$G$43&amp;";Time_Series#"&amp;$I$1&amp;"")</f>
        <v>#NEED_REFRESH</v>
      </c>
      <c r="L63" s="481" t="str">
        <f>[1]!HsGetValue("EssbaseCluster-1_CalRptg_CalRptg","Account#"&amp;$A63&amp;";Period#"&amp;L$12&amp;";Year#"&amp;L$11&amp;";Scenario#"&amp;$C$1&amp;";Version#"&amp;$B$1&amp;";Total Entity#"&amp;$A$43&amp;";Fund#"&amp;$B$43&amp;";Chart1#"&amp;$F$43&amp;";Chart2#"&amp;$G$43&amp;";Time_Series#"&amp;$I$1&amp;"")</f>
        <v>#NEED_REFRESH</v>
      </c>
      <c r="M63" s="481" t="str">
        <f>[1]!HsGetValue("EssbaseCluster-1_CalRptg_CalRptg","Account#"&amp;$A63&amp;";Period#"&amp;M$12&amp;";Year#"&amp;M$11&amp;";Scenario#"&amp;$C$1&amp;";Version#"&amp;$B$1&amp;";Total Entity#"&amp;$A$43&amp;";Fund#"&amp;$B$43&amp;";Chart1#"&amp;$F$43&amp;";Chart2#"&amp;$G$43&amp;";Time_Series#"&amp;$I$1&amp;"")</f>
        <v>#NEED_REFRESH</v>
      </c>
      <c r="N63" s="481" t="str">
        <f>[1]!HsGetValue("EssbaseCluster-1_CalRptg_CalRptg","Account#"&amp;$A63&amp;";Period#"&amp;N$12&amp;";Year#"&amp;N$11&amp;";Scenario#"&amp;$C$1&amp;";Version#"&amp;$B$1&amp;";Total Entity#"&amp;$A$43&amp;";Fund#"&amp;$B$43&amp;";Chart1#"&amp;$F$43&amp;";Chart2#"&amp;$G$43&amp;";Time_Series#"&amp;$I$1&amp;"")</f>
        <v>#NEED_REFRESH</v>
      </c>
      <c r="O63" s="481" t="str">
        <f>[1]!HsGetValue("EssbaseCluster-1_CalRptg_CalRptg","Account#"&amp;$A63&amp;";Period#"&amp;O$12&amp;";Year#"&amp;O$11&amp;";Scenario#"&amp;$C$1&amp;";Version#"&amp;$B$1&amp;";Total Entity#"&amp;$A$43&amp;";Fund#"&amp;$B$43&amp;";Chart1#"&amp;$F$43&amp;";Chart2#"&amp;$G$43&amp;";Time_Series#"&amp;$I$1&amp;"")</f>
        <v>#NEED_REFRESH</v>
      </c>
      <c r="P63" s="481" t="str">
        <f>[1]!HsGetValue("EssbaseCluster-1_CalRptg_CalRptg","Account#"&amp;$A63&amp;";Period#"&amp;P$12&amp;";Year#"&amp;P$11&amp;";Scenario#"&amp;$C$1&amp;";Version#"&amp;$B$1&amp;";Total Entity#"&amp;$A$43&amp;";Fund#"&amp;$B$43&amp;";Chart1#"&amp;$F$43&amp;";Chart2#"&amp;$G$43&amp;";Time_Series#"&amp;$I$1&amp;"")</f>
        <v>#NEED_REFRESH</v>
      </c>
      <c r="Q63" s="481" t="str">
        <f>[1]!HsGetValue("EssbaseCluster-1_CalRptg_CalRptg","Account#"&amp;$A63&amp;";Period#"&amp;Q$12&amp;";Year#"&amp;Q$11&amp;";Scenario#"&amp;$C$1&amp;";Version#"&amp;$B$1&amp;";Total Entity#"&amp;$A$43&amp;";Fund#"&amp;$B$43&amp;";Chart1#"&amp;$F$43&amp;";Chart2#"&amp;$G$43&amp;";Time_Series#"&amp;$I$1&amp;"")</f>
        <v>#NEED_REFRESH</v>
      </c>
      <c r="R63" s="481" t="str">
        <f>[1]!HsGetValue("EssbaseCluster-1_CalRptg_CalRptg","Account#"&amp;$A63&amp;";Period#"&amp;R$12&amp;";Year#"&amp;R$11&amp;";Scenario#"&amp;$C$1&amp;";Version#"&amp;$B$1&amp;";Total Entity#"&amp;$A$43&amp;";Fund#"&amp;$B$43&amp;";Chart1#"&amp;$F$43&amp;";Chart2#"&amp;$G$43&amp;";Time_Series#"&amp;$I$1&amp;"")</f>
        <v>#NEED_REFRESH</v>
      </c>
    </row>
    <row r="64" spans="1:18">
      <c r="A64" s="470" t="s">
        <v>316</v>
      </c>
      <c r="B64" s="481" t="str">
        <f>[1]!HsGetValue("EssbaseCluster-1_CalRptg_CalRptg","Account#"&amp;$A64&amp;";Period#"&amp;B$12&amp;";Year#"&amp;B$11&amp;";Scenario#"&amp;$C$1&amp;";Version#"&amp;$B$1&amp;";Total Entity#"&amp;$A$43&amp;";Fund#"&amp;$B$43&amp;";Chart1#"&amp;$F$43&amp;";Chart2#"&amp;$G$43&amp;";Time_Series#"&amp;$I$1&amp;"")</f>
        <v>#NEED_REFRESH</v>
      </c>
      <c r="C64" s="481" t="str">
        <f>[1]!HsGetValue("EssbaseCluster-1_CalRptg_CalRptg","Account#"&amp;$A64&amp;";Period#"&amp;C$12&amp;";Year#"&amp;C$11&amp;";Scenario#"&amp;$C$1&amp;";Version#"&amp;$B$1&amp;";Total Entity#"&amp;$A$43&amp;";Fund#"&amp;$B$43&amp;";Chart1#"&amp;$F$43&amp;";Chart2#"&amp;$G$43&amp;";Time_Series#"&amp;$I$1&amp;"")</f>
        <v>#NEED_REFRESH</v>
      </c>
      <c r="D64" s="481" t="str">
        <f>[1]!HsGetValue("EssbaseCluster-1_CalRptg_CalRptg","Account#"&amp;$A64&amp;";Period#"&amp;D$12&amp;";Year#"&amp;D$11&amp;";Scenario#"&amp;$C$1&amp;";Version#"&amp;$B$1&amp;";Total Entity#"&amp;$A$43&amp;";Fund#"&amp;$B$43&amp;";Chart1#"&amp;$F$43&amp;";Chart2#"&amp;$G$43&amp;";Time_Series#"&amp;$I$1&amp;"")</f>
        <v>#NEED_REFRESH</v>
      </c>
      <c r="E64" s="481" t="str">
        <f>[1]!HsGetValue("EssbaseCluster-1_CalRptg_CalRptg","Account#"&amp;$A64&amp;";Period#"&amp;E$12&amp;";Year#"&amp;E$11&amp;";Scenario#"&amp;$C$1&amp;";Version#"&amp;$B$1&amp;";Total Entity#"&amp;$A$43&amp;";Fund#"&amp;$B$43&amp;";Chart1#"&amp;$F$43&amp;";Chart2#"&amp;$G$43&amp;";Time_Series#"&amp;$I$1&amp;"")</f>
        <v>#NEED_REFRESH</v>
      </c>
      <c r="F64" s="481" t="str">
        <f>[1]!HsGetValue("EssbaseCluster-1_CalRptg_CalRptg","Account#"&amp;$A64&amp;";Period#"&amp;F$12&amp;";Year#"&amp;F$11&amp;";Scenario#"&amp;$C$1&amp;";Version#"&amp;$B$1&amp;";Total Entity#"&amp;$A$43&amp;";Fund#"&amp;$B$43&amp;";Chart1#"&amp;$F$43&amp;";Chart2#"&amp;$G$43&amp;";Time_Series#"&amp;$I$1&amp;"")</f>
        <v>#NEED_REFRESH</v>
      </c>
      <c r="G64" s="481" t="str">
        <f>[1]!HsGetValue("EssbaseCluster-1_CalRptg_CalRptg","Account#"&amp;$A64&amp;";Period#"&amp;G$12&amp;";Year#"&amp;G$11&amp;";Scenario#"&amp;$C$1&amp;";Version#"&amp;$B$1&amp;";Total Entity#"&amp;$A$43&amp;";Fund#"&amp;$B$43&amp;";Chart1#"&amp;$F$43&amp;";Chart2#"&amp;$G$43&amp;";Time_Series#"&amp;$I$1&amp;"")</f>
        <v>#NEED_REFRESH</v>
      </c>
      <c r="H64" s="481" t="str">
        <f>[1]!HsGetValue("EssbaseCluster-1_CalRptg_CalRptg","Account#"&amp;$A64&amp;";Period#"&amp;H$12&amp;";Year#"&amp;H$11&amp;";Scenario#"&amp;$C$1&amp;";Version#"&amp;$B$1&amp;";Total Entity#"&amp;$A$43&amp;";Fund#"&amp;$B$43&amp;";Chart1#"&amp;$F$43&amp;";Chart2#"&amp;$G$43&amp;";Time_Series#"&amp;$I$1&amp;"")</f>
        <v>#NEED_REFRESH</v>
      </c>
      <c r="I64" s="481" t="str">
        <f>[1]!HsGetValue("EssbaseCluster-1_CalRptg_CalRptg","Account#"&amp;$A64&amp;";Period#"&amp;I$12&amp;";Year#"&amp;I$11&amp;";Scenario#"&amp;$C$1&amp;";Version#"&amp;$B$1&amp;";Total Entity#"&amp;$A$43&amp;";Fund#"&amp;$B$43&amp;";Chart1#"&amp;$F$43&amp;";Chart2#"&amp;$G$43&amp;";Time_Series#"&amp;$I$1&amp;"")</f>
        <v>#NEED_REFRESH</v>
      </c>
      <c r="J64" s="481" t="str">
        <f>[1]!HsGetValue("EssbaseCluster-1_CalRptg_CalRptg","Account#"&amp;$A64&amp;";Period#"&amp;J$12&amp;";Year#"&amp;J$11&amp;";Scenario#"&amp;$C$1&amp;";Version#"&amp;$B$1&amp;";Total Entity#"&amp;$A$43&amp;";Fund#"&amp;$B$43&amp;";Chart1#"&amp;$F$43&amp;";Chart2#"&amp;$G$43&amp;";Time_Series#"&amp;$I$1&amp;"")</f>
        <v>#NEED_REFRESH</v>
      </c>
      <c r="K64" s="481" t="str">
        <f>[1]!HsGetValue("EssbaseCluster-1_CalRptg_CalRptg","Account#"&amp;$A64&amp;";Period#"&amp;K$12&amp;";Year#"&amp;K$11&amp;";Scenario#"&amp;$C$1&amp;";Version#"&amp;$B$1&amp;";Total Entity#"&amp;$A$43&amp;";Fund#"&amp;$B$43&amp;";Chart1#"&amp;$F$43&amp;";Chart2#"&amp;$G$43&amp;";Time_Series#"&amp;$I$1&amp;"")</f>
        <v>#NEED_REFRESH</v>
      </c>
      <c r="L64" s="481" t="str">
        <f>[1]!HsGetValue("EssbaseCluster-1_CalRptg_CalRptg","Account#"&amp;$A64&amp;";Period#"&amp;L$12&amp;";Year#"&amp;L$11&amp;";Scenario#"&amp;$C$1&amp;";Version#"&amp;$B$1&amp;";Total Entity#"&amp;$A$43&amp;";Fund#"&amp;$B$43&amp;";Chart1#"&amp;$F$43&amp;";Chart2#"&amp;$G$43&amp;";Time_Series#"&amp;$I$1&amp;"")</f>
        <v>#NEED_REFRESH</v>
      </c>
      <c r="M64" s="481" t="str">
        <f>[1]!HsGetValue("EssbaseCluster-1_CalRptg_CalRptg","Account#"&amp;$A64&amp;";Period#"&amp;M$12&amp;";Year#"&amp;M$11&amp;";Scenario#"&amp;$C$1&amp;";Version#"&amp;$B$1&amp;";Total Entity#"&amp;$A$43&amp;";Fund#"&amp;$B$43&amp;";Chart1#"&amp;$F$43&amp;";Chart2#"&amp;$G$43&amp;";Time_Series#"&amp;$I$1&amp;"")</f>
        <v>#NEED_REFRESH</v>
      </c>
      <c r="N64" s="481" t="str">
        <f>[1]!HsGetValue("EssbaseCluster-1_CalRptg_CalRptg","Account#"&amp;$A64&amp;";Period#"&amp;N$12&amp;";Year#"&amp;N$11&amp;";Scenario#"&amp;$C$1&amp;";Version#"&amp;$B$1&amp;";Total Entity#"&amp;$A$43&amp;";Fund#"&amp;$B$43&amp;";Chart1#"&amp;$F$43&amp;";Chart2#"&amp;$G$43&amp;";Time_Series#"&amp;$I$1&amp;"")</f>
        <v>#NEED_REFRESH</v>
      </c>
      <c r="O64" s="481" t="str">
        <f>[1]!HsGetValue("EssbaseCluster-1_CalRptg_CalRptg","Account#"&amp;$A64&amp;";Period#"&amp;O$12&amp;";Year#"&amp;O$11&amp;";Scenario#"&amp;$C$1&amp;";Version#"&amp;$B$1&amp;";Total Entity#"&amp;$A$43&amp;";Fund#"&amp;$B$43&amp;";Chart1#"&amp;$F$43&amp;";Chart2#"&amp;$G$43&amp;";Time_Series#"&amp;$I$1&amp;"")</f>
        <v>#NEED_REFRESH</v>
      </c>
      <c r="P64" s="481" t="str">
        <f>[1]!HsGetValue("EssbaseCluster-1_CalRptg_CalRptg","Account#"&amp;$A64&amp;";Period#"&amp;P$12&amp;";Year#"&amp;P$11&amp;";Scenario#"&amp;$C$1&amp;";Version#"&amp;$B$1&amp;";Total Entity#"&amp;$A$43&amp;";Fund#"&amp;$B$43&amp;";Chart1#"&amp;$F$43&amp;";Chart2#"&amp;$G$43&amp;";Time_Series#"&amp;$I$1&amp;"")</f>
        <v>#NEED_REFRESH</v>
      </c>
      <c r="Q64" s="481" t="str">
        <f>[1]!HsGetValue("EssbaseCluster-1_CalRptg_CalRptg","Account#"&amp;$A64&amp;";Period#"&amp;Q$12&amp;";Year#"&amp;Q$11&amp;";Scenario#"&amp;$C$1&amp;";Version#"&amp;$B$1&amp;";Total Entity#"&amp;$A$43&amp;";Fund#"&amp;$B$43&amp;";Chart1#"&amp;$F$43&amp;";Chart2#"&amp;$G$43&amp;";Time_Series#"&amp;$I$1&amp;"")</f>
        <v>#NEED_REFRESH</v>
      </c>
      <c r="R64" s="481" t="str">
        <f>[1]!HsGetValue("EssbaseCluster-1_CalRptg_CalRptg","Account#"&amp;$A64&amp;";Period#"&amp;R$12&amp;";Year#"&amp;R$11&amp;";Scenario#"&amp;$C$1&amp;";Version#"&amp;$B$1&amp;";Total Entity#"&amp;$A$43&amp;";Fund#"&amp;$B$43&amp;";Chart1#"&amp;$F$43&amp;";Chart2#"&amp;$G$43&amp;";Time_Series#"&amp;$I$1&amp;"")</f>
        <v>#NEED_REFRESH</v>
      </c>
    </row>
    <row r="65" spans="1:18">
      <c r="A65" s="470" t="s">
        <v>304</v>
      </c>
      <c r="B65" s="481" t="str">
        <f>[1]!HsGetValue("EssbaseCluster-1_CalRptg_CalRptg","Account#"&amp;$A65&amp;";Period#"&amp;B$12&amp;";Year#"&amp;B$11&amp;";Scenario#"&amp;$C$1&amp;";Version#"&amp;$B$1&amp;";Total Entity#"&amp;$A$43&amp;";Fund#"&amp;$B$43&amp;";Chart1#"&amp;$F$43&amp;";Chart2#"&amp;$G$43&amp;";Time_Series#"&amp;$I$1&amp;"")</f>
        <v>#NEED_REFRESH</v>
      </c>
      <c r="C65" s="481" t="str">
        <f>[1]!HsGetValue("EssbaseCluster-1_CalRptg_CalRptg","Account#"&amp;$A65&amp;";Period#"&amp;C$12&amp;";Year#"&amp;C$11&amp;";Scenario#"&amp;$C$1&amp;";Version#"&amp;$B$1&amp;";Total Entity#"&amp;$A$43&amp;";Fund#"&amp;$B$43&amp;";Chart1#"&amp;$F$43&amp;";Chart2#"&amp;$G$43&amp;";Time_Series#"&amp;$I$1&amp;"")</f>
        <v>#NEED_REFRESH</v>
      </c>
      <c r="D65" s="481" t="str">
        <f>[1]!HsGetValue("EssbaseCluster-1_CalRptg_CalRptg","Account#"&amp;$A65&amp;";Period#"&amp;D$12&amp;";Year#"&amp;D$11&amp;";Scenario#"&amp;$C$1&amp;";Version#"&amp;$B$1&amp;";Total Entity#"&amp;$A$43&amp;";Fund#"&amp;$B$43&amp;";Chart1#"&amp;$F$43&amp;";Chart2#"&amp;$G$43&amp;";Time_Series#"&amp;$I$1&amp;"")</f>
        <v>#NEED_REFRESH</v>
      </c>
      <c r="E65" s="481" t="str">
        <f>[1]!HsGetValue("EssbaseCluster-1_CalRptg_CalRptg","Account#"&amp;$A65&amp;";Period#"&amp;E$12&amp;";Year#"&amp;E$11&amp;";Scenario#"&amp;$C$1&amp;";Version#"&amp;$B$1&amp;";Total Entity#"&amp;$A$43&amp;";Fund#"&amp;$B$43&amp;";Chart1#"&amp;$F$43&amp;";Chart2#"&amp;$G$43&amp;";Time_Series#"&amp;$I$1&amp;"")</f>
        <v>#NEED_REFRESH</v>
      </c>
      <c r="F65" s="481" t="str">
        <f>[1]!HsGetValue("EssbaseCluster-1_CalRptg_CalRptg","Account#"&amp;$A65&amp;";Period#"&amp;F$12&amp;";Year#"&amp;F$11&amp;";Scenario#"&amp;$C$1&amp;";Version#"&amp;$B$1&amp;";Total Entity#"&amp;$A$43&amp;";Fund#"&amp;$B$43&amp;";Chart1#"&amp;$F$43&amp;";Chart2#"&amp;$G$43&amp;";Time_Series#"&amp;$I$1&amp;"")</f>
        <v>#NEED_REFRESH</v>
      </c>
      <c r="G65" s="481" t="str">
        <f>[1]!HsGetValue("EssbaseCluster-1_CalRptg_CalRptg","Account#"&amp;$A65&amp;";Period#"&amp;G$12&amp;";Year#"&amp;G$11&amp;";Scenario#"&amp;$C$1&amp;";Version#"&amp;$B$1&amp;";Total Entity#"&amp;$A$43&amp;";Fund#"&amp;$B$43&amp;";Chart1#"&amp;$F$43&amp;";Chart2#"&amp;$G$43&amp;";Time_Series#"&amp;$I$1&amp;"")</f>
        <v>#NEED_REFRESH</v>
      </c>
      <c r="H65" s="481" t="str">
        <f>[1]!HsGetValue("EssbaseCluster-1_CalRptg_CalRptg","Account#"&amp;$A65&amp;";Period#"&amp;H$12&amp;";Year#"&amp;H$11&amp;";Scenario#"&amp;$C$1&amp;";Version#"&amp;$B$1&amp;";Total Entity#"&amp;$A$43&amp;";Fund#"&amp;$B$43&amp;";Chart1#"&amp;$F$43&amp;";Chart2#"&amp;$G$43&amp;";Time_Series#"&amp;$I$1&amp;"")</f>
        <v>#NEED_REFRESH</v>
      </c>
      <c r="I65" s="481" t="str">
        <f>[1]!HsGetValue("EssbaseCluster-1_CalRptg_CalRptg","Account#"&amp;$A65&amp;";Period#"&amp;I$12&amp;";Year#"&amp;I$11&amp;";Scenario#"&amp;$C$1&amp;";Version#"&amp;$B$1&amp;";Total Entity#"&amp;$A$43&amp;";Fund#"&amp;$B$43&amp;";Chart1#"&amp;$F$43&amp;";Chart2#"&amp;$G$43&amp;";Time_Series#"&amp;$I$1&amp;"")</f>
        <v>#NEED_REFRESH</v>
      </c>
      <c r="J65" s="481" t="str">
        <f>[1]!HsGetValue("EssbaseCluster-1_CalRptg_CalRptg","Account#"&amp;$A65&amp;";Period#"&amp;J$12&amp;";Year#"&amp;J$11&amp;";Scenario#"&amp;$C$1&amp;";Version#"&amp;$B$1&amp;";Total Entity#"&amp;$A$43&amp;";Fund#"&amp;$B$43&amp;";Chart1#"&amp;$F$43&amp;";Chart2#"&amp;$G$43&amp;";Time_Series#"&amp;$I$1&amp;"")</f>
        <v>#NEED_REFRESH</v>
      </c>
      <c r="K65" s="481" t="str">
        <f>[1]!HsGetValue("EssbaseCluster-1_CalRptg_CalRptg","Account#"&amp;$A65&amp;";Period#"&amp;K$12&amp;";Year#"&amp;K$11&amp;";Scenario#"&amp;$C$1&amp;";Version#"&amp;$B$1&amp;";Total Entity#"&amp;$A$43&amp;";Fund#"&amp;$B$43&amp;";Chart1#"&amp;$F$43&amp;";Chart2#"&amp;$G$43&amp;";Time_Series#"&amp;$I$1&amp;"")</f>
        <v>#NEED_REFRESH</v>
      </c>
      <c r="L65" s="481" t="str">
        <f>[1]!HsGetValue("EssbaseCluster-1_CalRptg_CalRptg","Account#"&amp;$A65&amp;";Period#"&amp;L$12&amp;";Year#"&amp;L$11&amp;";Scenario#"&amp;$C$1&amp;";Version#"&amp;$B$1&amp;";Total Entity#"&amp;$A$43&amp;";Fund#"&amp;$B$43&amp;";Chart1#"&amp;$F$43&amp;";Chart2#"&amp;$G$43&amp;";Time_Series#"&amp;$I$1&amp;"")</f>
        <v>#NEED_REFRESH</v>
      </c>
      <c r="M65" s="481" t="str">
        <f>[1]!HsGetValue("EssbaseCluster-1_CalRptg_CalRptg","Account#"&amp;$A65&amp;";Period#"&amp;M$12&amp;";Year#"&amp;M$11&amp;";Scenario#"&amp;$C$1&amp;";Version#"&amp;$B$1&amp;";Total Entity#"&amp;$A$43&amp;";Fund#"&amp;$B$43&amp;";Chart1#"&amp;$F$43&amp;";Chart2#"&amp;$G$43&amp;";Time_Series#"&amp;$I$1&amp;"")</f>
        <v>#NEED_REFRESH</v>
      </c>
      <c r="N65" s="481" t="str">
        <f>[1]!HsGetValue("EssbaseCluster-1_CalRptg_CalRptg","Account#"&amp;$A65&amp;";Period#"&amp;N$12&amp;";Year#"&amp;N$11&amp;";Scenario#"&amp;$C$1&amp;";Version#"&amp;$B$1&amp;";Total Entity#"&amp;$A$43&amp;";Fund#"&amp;$B$43&amp;";Chart1#"&amp;$F$43&amp;";Chart2#"&amp;$G$43&amp;";Time_Series#"&amp;$I$1&amp;"")</f>
        <v>#NEED_REFRESH</v>
      </c>
      <c r="O65" s="481" t="str">
        <f>[1]!HsGetValue("EssbaseCluster-1_CalRptg_CalRptg","Account#"&amp;$A65&amp;";Period#"&amp;O$12&amp;";Year#"&amp;O$11&amp;";Scenario#"&amp;$C$1&amp;";Version#"&amp;$B$1&amp;";Total Entity#"&amp;$A$43&amp;";Fund#"&amp;$B$43&amp;";Chart1#"&amp;$F$43&amp;";Chart2#"&amp;$G$43&amp;";Time_Series#"&amp;$I$1&amp;"")</f>
        <v>#NEED_REFRESH</v>
      </c>
      <c r="P65" s="481" t="str">
        <f>[1]!HsGetValue("EssbaseCluster-1_CalRptg_CalRptg","Account#"&amp;$A65&amp;";Period#"&amp;P$12&amp;";Year#"&amp;P$11&amp;";Scenario#"&amp;$C$1&amp;";Version#"&amp;$B$1&amp;";Total Entity#"&amp;$A$43&amp;";Fund#"&amp;$B$43&amp;";Chart1#"&amp;$F$43&amp;";Chart2#"&amp;$G$43&amp;";Time_Series#"&amp;$I$1&amp;"")</f>
        <v>#NEED_REFRESH</v>
      </c>
      <c r="Q65" s="481" t="str">
        <f>[1]!HsGetValue("EssbaseCluster-1_CalRptg_CalRptg","Account#"&amp;$A65&amp;";Period#"&amp;Q$12&amp;";Year#"&amp;Q$11&amp;";Scenario#"&amp;$C$1&amp;";Version#"&amp;$B$1&amp;";Total Entity#"&amp;$A$43&amp;";Fund#"&amp;$B$43&amp;";Chart1#"&amp;$F$43&amp;";Chart2#"&amp;$G$43&amp;";Time_Series#"&amp;$I$1&amp;"")</f>
        <v>#NEED_REFRESH</v>
      </c>
      <c r="R65" s="481" t="str">
        <f>[1]!HsGetValue("EssbaseCluster-1_CalRptg_CalRptg","Account#"&amp;$A65&amp;";Period#"&amp;R$12&amp;";Year#"&amp;R$11&amp;";Scenario#"&amp;$C$1&amp;";Version#"&amp;$B$1&amp;";Total Entity#"&amp;$A$43&amp;";Fund#"&amp;$B$43&amp;";Chart1#"&amp;$F$43&amp;";Chart2#"&amp;$G$43&amp;";Time_Series#"&amp;$I$1&amp;"")</f>
        <v>#NEED_REFRESH</v>
      </c>
    </row>
    <row r="66" spans="1:18">
      <c r="A66" s="470" t="s">
        <v>305</v>
      </c>
      <c r="B66" s="481" t="str">
        <f>[1]!HsGetValue("EssbaseCluster-1_CalRptg_CalRptg","Account#"&amp;$A66&amp;";Period#"&amp;B$12&amp;";Year#"&amp;B$11&amp;";Scenario#"&amp;$C$1&amp;";Version#"&amp;$B$1&amp;";Total Entity#"&amp;$A$43&amp;";Fund#"&amp;$B$43&amp;";Chart1#"&amp;$F$43&amp;";Chart2#"&amp;$G$43&amp;";Time_Series#"&amp;$I$1&amp;"")</f>
        <v>#NEED_REFRESH</v>
      </c>
      <c r="C66" s="481" t="str">
        <f>[1]!HsGetValue("EssbaseCluster-1_CalRptg_CalRptg","Account#"&amp;$A66&amp;";Period#"&amp;C$12&amp;";Year#"&amp;C$11&amp;";Scenario#"&amp;$C$1&amp;";Version#"&amp;$B$1&amp;";Total Entity#"&amp;$A$43&amp;";Fund#"&amp;$B$43&amp;";Chart1#"&amp;$F$43&amp;";Chart2#"&amp;$G$43&amp;";Time_Series#"&amp;$I$1&amp;"")</f>
        <v>#NEED_REFRESH</v>
      </c>
      <c r="D66" s="481" t="str">
        <f>[1]!HsGetValue("EssbaseCluster-1_CalRptg_CalRptg","Account#"&amp;$A66&amp;";Period#"&amp;D$12&amp;";Year#"&amp;D$11&amp;";Scenario#"&amp;$C$1&amp;";Version#"&amp;$B$1&amp;";Total Entity#"&amp;$A$43&amp;";Fund#"&amp;$B$43&amp;";Chart1#"&amp;$F$43&amp;";Chart2#"&amp;$G$43&amp;";Time_Series#"&amp;$I$1&amp;"")</f>
        <v>#NEED_REFRESH</v>
      </c>
      <c r="E66" s="481" t="str">
        <f>[1]!HsGetValue("EssbaseCluster-1_CalRptg_CalRptg","Account#"&amp;$A66&amp;";Period#"&amp;E$12&amp;";Year#"&amp;E$11&amp;";Scenario#"&amp;$C$1&amp;";Version#"&amp;$B$1&amp;";Total Entity#"&amp;$A$43&amp;";Fund#"&amp;$B$43&amp;";Chart1#"&amp;$F$43&amp;";Chart2#"&amp;$G$43&amp;";Time_Series#"&amp;$I$1&amp;"")</f>
        <v>#NEED_REFRESH</v>
      </c>
      <c r="F66" s="481" t="str">
        <f>[1]!HsGetValue("EssbaseCluster-1_CalRptg_CalRptg","Account#"&amp;$A66&amp;";Period#"&amp;F$12&amp;";Year#"&amp;F$11&amp;";Scenario#"&amp;$C$1&amp;";Version#"&amp;$B$1&amp;";Total Entity#"&amp;$A$43&amp;";Fund#"&amp;$B$43&amp;";Chart1#"&amp;$F$43&amp;";Chart2#"&amp;$G$43&amp;";Time_Series#"&amp;$I$1&amp;"")</f>
        <v>#NEED_REFRESH</v>
      </c>
      <c r="G66" s="481" t="str">
        <f>[1]!HsGetValue("EssbaseCluster-1_CalRptg_CalRptg","Account#"&amp;$A66&amp;";Period#"&amp;G$12&amp;";Year#"&amp;G$11&amp;";Scenario#"&amp;$C$1&amp;";Version#"&amp;$B$1&amp;";Total Entity#"&amp;$A$43&amp;";Fund#"&amp;$B$43&amp;";Chart1#"&amp;$F$43&amp;";Chart2#"&amp;$G$43&amp;";Time_Series#"&amp;$I$1&amp;"")</f>
        <v>#NEED_REFRESH</v>
      </c>
      <c r="H66" s="481" t="str">
        <f>[1]!HsGetValue("EssbaseCluster-1_CalRptg_CalRptg","Account#"&amp;$A66&amp;";Period#"&amp;H$12&amp;";Year#"&amp;H$11&amp;";Scenario#"&amp;$C$1&amp;";Version#"&amp;$B$1&amp;";Total Entity#"&amp;$A$43&amp;";Fund#"&amp;$B$43&amp;";Chart1#"&amp;$F$43&amp;";Chart2#"&amp;$G$43&amp;";Time_Series#"&amp;$I$1&amp;"")</f>
        <v>#NEED_REFRESH</v>
      </c>
      <c r="I66" s="481" t="str">
        <f>[1]!HsGetValue("EssbaseCluster-1_CalRptg_CalRptg","Account#"&amp;$A66&amp;";Period#"&amp;I$12&amp;";Year#"&amp;I$11&amp;";Scenario#"&amp;$C$1&amp;";Version#"&amp;$B$1&amp;";Total Entity#"&amp;$A$43&amp;";Fund#"&amp;$B$43&amp;";Chart1#"&amp;$F$43&amp;";Chart2#"&amp;$G$43&amp;";Time_Series#"&amp;$I$1&amp;"")</f>
        <v>#NEED_REFRESH</v>
      </c>
      <c r="J66" s="481" t="str">
        <f>[1]!HsGetValue("EssbaseCluster-1_CalRptg_CalRptg","Account#"&amp;$A66&amp;";Period#"&amp;J$12&amp;";Year#"&amp;J$11&amp;";Scenario#"&amp;$C$1&amp;";Version#"&amp;$B$1&amp;";Total Entity#"&amp;$A$43&amp;";Fund#"&amp;$B$43&amp;";Chart1#"&amp;$F$43&amp;";Chart2#"&amp;$G$43&amp;";Time_Series#"&amp;$I$1&amp;"")</f>
        <v>#NEED_REFRESH</v>
      </c>
      <c r="K66" s="481" t="str">
        <f>[1]!HsGetValue("EssbaseCluster-1_CalRptg_CalRptg","Account#"&amp;$A66&amp;";Period#"&amp;K$12&amp;";Year#"&amp;K$11&amp;";Scenario#"&amp;$C$1&amp;";Version#"&amp;$B$1&amp;";Total Entity#"&amp;$A$43&amp;";Fund#"&amp;$B$43&amp;";Chart1#"&amp;$F$43&amp;";Chart2#"&amp;$G$43&amp;";Time_Series#"&amp;$I$1&amp;"")</f>
        <v>#NEED_REFRESH</v>
      </c>
      <c r="L66" s="481" t="str">
        <f>[1]!HsGetValue("EssbaseCluster-1_CalRptg_CalRptg","Account#"&amp;$A66&amp;";Period#"&amp;L$12&amp;";Year#"&amp;L$11&amp;";Scenario#"&amp;$C$1&amp;";Version#"&amp;$B$1&amp;";Total Entity#"&amp;$A$43&amp;";Fund#"&amp;$B$43&amp;";Chart1#"&amp;$F$43&amp;";Chart2#"&amp;$G$43&amp;";Time_Series#"&amp;$I$1&amp;"")</f>
        <v>#NEED_REFRESH</v>
      </c>
      <c r="M66" s="481" t="str">
        <f>[1]!HsGetValue("EssbaseCluster-1_CalRptg_CalRptg","Account#"&amp;$A66&amp;";Period#"&amp;M$12&amp;";Year#"&amp;M$11&amp;";Scenario#"&amp;$C$1&amp;";Version#"&amp;$B$1&amp;";Total Entity#"&amp;$A$43&amp;";Fund#"&amp;$B$43&amp;";Chart1#"&amp;$F$43&amp;";Chart2#"&amp;$G$43&amp;";Time_Series#"&amp;$I$1&amp;"")</f>
        <v>#NEED_REFRESH</v>
      </c>
      <c r="N66" s="481" t="str">
        <f>[1]!HsGetValue("EssbaseCluster-1_CalRptg_CalRptg","Account#"&amp;$A66&amp;";Period#"&amp;N$12&amp;";Year#"&amp;N$11&amp;";Scenario#"&amp;$C$1&amp;";Version#"&amp;$B$1&amp;";Total Entity#"&amp;$A$43&amp;";Fund#"&amp;$B$43&amp;";Chart1#"&amp;$F$43&amp;";Chart2#"&amp;$G$43&amp;";Time_Series#"&amp;$I$1&amp;"")</f>
        <v>#NEED_REFRESH</v>
      </c>
      <c r="O66" s="481" t="str">
        <f>[1]!HsGetValue("EssbaseCluster-1_CalRptg_CalRptg","Account#"&amp;$A66&amp;";Period#"&amp;O$12&amp;";Year#"&amp;O$11&amp;";Scenario#"&amp;$C$1&amp;";Version#"&amp;$B$1&amp;";Total Entity#"&amp;$A$43&amp;";Fund#"&amp;$B$43&amp;";Chart1#"&amp;$F$43&amp;";Chart2#"&amp;$G$43&amp;";Time_Series#"&amp;$I$1&amp;"")</f>
        <v>#NEED_REFRESH</v>
      </c>
      <c r="P66" s="481" t="str">
        <f>[1]!HsGetValue("EssbaseCluster-1_CalRptg_CalRptg","Account#"&amp;$A66&amp;";Period#"&amp;P$12&amp;";Year#"&amp;P$11&amp;";Scenario#"&amp;$C$1&amp;";Version#"&amp;$B$1&amp;";Total Entity#"&amp;$A$43&amp;";Fund#"&amp;$B$43&amp;";Chart1#"&amp;$F$43&amp;";Chart2#"&amp;$G$43&amp;";Time_Series#"&amp;$I$1&amp;"")</f>
        <v>#NEED_REFRESH</v>
      </c>
      <c r="Q66" s="481" t="str">
        <f>[1]!HsGetValue("EssbaseCluster-1_CalRptg_CalRptg","Account#"&amp;$A66&amp;";Period#"&amp;Q$12&amp;";Year#"&amp;Q$11&amp;";Scenario#"&amp;$C$1&amp;";Version#"&amp;$B$1&amp;";Total Entity#"&amp;$A$43&amp;";Fund#"&amp;$B$43&amp;";Chart1#"&amp;$F$43&amp;";Chart2#"&amp;$G$43&amp;";Time_Series#"&amp;$I$1&amp;"")</f>
        <v>#NEED_REFRESH</v>
      </c>
      <c r="R66" s="481" t="str">
        <f>[1]!HsGetValue("EssbaseCluster-1_CalRptg_CalRptg","Account#"&amp;$A66&amp;";Period#"&amp;R$12&amp;";Year#"&amp;R$11&amp;";Scenario#"&amp;$C$1&amp;";Version#"&amp;$B$1&amp;";Total Entity#"&amp;$A$43&amp;";Fund#"&amp;$B$43&amp;";Chart1#"&amp;$F$43&amp;";Chart2#"&amp;$G$43&amp;";Time_Series#"&amp;$I$1&amp;"")</f>
        <v>#NEED_REFRESH</v>
      </c>
    </row>
    <row r="67" spans="1:18">
      <c r="A67" s="470" t="s">
        <v>300</v>
      </c>
      <c r="B67" s="481" t="str">
        <f>[1]!HsGetValue("EssbaseCluster-1_CalRptg_CalRptg","Account#"&amp;$A67&amp;";Period#"&amp;B$12&amp;";Year#"&amp;B$11&amp;";Scenario#"&amp;$C$1&amp;";Version#"&amp;$B$1&amp;";Total Entity#"&amp;$A$43&amp;";Fund#"&amp;$B$43&amp;";Chart1#"&amp;$F$43&amp;";Chart2#"&amp;$G$43&amp;";Time_Series#"&amp;$I$1&amp;"")</f>
        <v>#NEED_REFRESH</v>
      </c>
      <c r="C67" s="481" t="str">
        <f>[1]!HsGetValue("EssbaseCluster-1_CalRptg_CalRptg","Account#"&amp;$A67&amp;";Period#"&amp;C$12&amp;";Year#"&amp;C$11&amp;";Scenario#"&amp;$C$1&amp;";Version#"&amp;$B$1&amp;";Total Entity#"&amp;$A$43&amp;";Fund#"&amp;$B$43&amp;";Chart1#"&amp;$F$43&amp;";Chart2#"&amp;$G$43&amp;";Time_Series#"&amp;$I$1&amp;"")</f>
        <v>#NEED_REFRESH</v>
      </c>
      <c r="D67" s="481" t="str">
        <f>[1]!HsGetValue("EssbaseCluster-1_CalRptg_CalRptg","Account#"&amp;$A67&amp;";Period#"&amp;D$12&amp;";Year#"&amp;D$11&amp;";Scenario#"&amp;$C$1&amp;";Version#"&amp;$B$1&amp;";Total Entity#"&amp;$A$43&amp;";Fund#"&amp;$B$43&amp;";Chart1#"&amp;$F$43&amp;";Chart2#"&amp;$G$43&amp;";Time_Series#"&amp;$I$1&amp;"")</f>
        <v>#NEED_REFRESH</v>
      </c>
      <c r="E67" s="481" t="str">
        <f>[1]!HsGetValue("EssbaseCluster-1_CalRptg_CalRptg","Account#"&amp;$A67&amp;";Period#"&amp;E$12&amp;";Year#"&amp;E$11&amp;";Scenario#"&amp;$C$1&amp;";Version#"&amp;$B$1&amp;";Total Entity#"&amp;$A$43&amp;";Fund#"&amp;$B$43&amp;";Chart1#"&amp;$F$43&amp;";Chart2#"&amp;$G$43&amp;";Time_Series#"&amp;$I$1&amp;"")</f>
        <v>#NEED_REFRESH</v>
      </c>
      <c r="F67" s="481" t="str">
        <f>[1]!HsGetValue("EssbaseCluster-1_CalRptg_CalRptg","Account#"&amp;$A67&amp;";Period#"&amp;F$12&amp;";Year#"&amp;F$11&amp;";Scenario#"&amp;$C$1&amp;";Version#"&amp;$B$1&amp;";Total Entity#"&amp;$A$43&amp;";Fund#"&amp;$B$43&amp;";Chart1#"&amp;$F$43&amp;";Chart2#"&amp;$G$43&amp;";Time_Series#"&amp;$I$1&amp;"")</f>
        <v>#NEED_REFRESH</v>
      </c>
      <c r="G67" s="481" t="str">
        <f>[1]!HsGetValue("EssbaseCluster-1_CalRptg_CalRptg","Account#"&amp;$A67&amp;";Period#"&amp;G$12&amp;";Year#"&amp;G$11&amp;";Scenario#"&amp;$C$1&amp;";Version#"&amp;$B$1&amp;";Total Entity#"&amp;$A$43&amp;";Fund#"&amp;$B$43&amp;";Chart1#"&amp;$F$43&amp;";Chart2#"&amp;$G$43&amp;";Time_Series#"&amp;$I$1&amp;"")</f>
        <v>#NEED_REFRESH</v>
      </c>
      <c r="H67" s="481" t="str">
        <f>[1]!HsGetValue("EssbaseCluster-1_CalRptg_CalRptg","Account#"&amp;$A67&amp;";Period#"&amp;H$12&amp;";Year#"&amp;H$11&amp;";Scenario#"&amp;$C$1&amp;";Version#"&amp;$B$1&amp;";Total Entity#"&amp;$A$43&amp;";Fund#"&amp;$B$43&amp;";Chart1#"&amp;$F$43&amp;";Chart2#"&amp;$G$43&amp;";Time_Series#"&amp;$I$1&amp;"")</f>
        <v>#NEED_REFRESH</v>
      </c>
      <c r="I67" s="481" t="str">
        <f>[1]!HsGetValue("EssbaseCluster-1_CalRptg_CalRptg","Account#"&amp;$A67&amp;";Period#"&amp;I$12&amp;";Year#"&amp;I$11&amp;";Scenario#"&amp;$C$1&amp;";Version#"&amp;$B$1&amp;";Total Entity#"&amp;$A$43&amp;";Fund#"&amp;$B$43&amp;";Chart1#"&amp;$F$43&amp;";Chart2#"&amp;$G$43&amp;";Time_Series#"&amp;$I$1&amp;"")</f>
        <v>#NEED_REFRESH</v>
      </c>
      <c r="J67" s="481" t="str">
        <f>[1]!HsGetValue("EssbaseCluster-1_CalRptg_CalRptg","Account#"&amp;$A67&amp;";Period#"&amp;J$12&amp;";Year#"&amp;J$11&amp;";Scenario#"&amp;$C$1&amp;";Version#"&amp;$B$1&amp;";Total Entity#"&amp;$A$43&amp;";Fund#"&amp;$B$43&amp;";Chart1#"&amp;$F$43&amp;";Chart2#"&amp;$G$43&amp;";Time_Series#"&amp;$I$1&amp;"")</f>
        <v>#NEED_REFRESH</v>
      </c>
      <c r="K67" s="481" t="str">
        <f>[1]!HsGetValue("EssbaseCluster-1_CalRptg_CalRptg","Account#"&amp;$A67&amp;";Period#"&amp;K$12&amp;";Year#"&amp;K$11&amp;";Scenario#"&amp;$C$1&amp;";Version#"&amp;$B$1&amp;";Total Entity#"&amp;$A$43&amp;";Fund#"&amp;$B$43&amp;";Chart1#"&amp;$F$43&amp;";Chart2#"&amp;$G$43&amp;";Time_Series#"&amp;$I$1&amp;"")</f>
        <v>#NEED_REFRESH</v>
      </c>
      <c r="L67" s="481" t="str">
        <f>[1]!HsGetValue("EssbaseCluster-1_CalRptg_CalRptg","Account#"&amp;$A67&amp;";Period#"&amp;L$12&amp;";Year#"&amp;L$11&amp;";Scenario#"&amp;$C$1&amp;";Version#"&amp;$B$1&amp;";Total Entity#"&amp;$A$43&amp;";Fund#"&amp;$B$43&amp;";Chart1#"&amp;$F$43&amp;";Chart2#"&amp;$G$43&amp;";Time_Series#"&amp;$I$1&amp;"")</f>
        <v>#NEED_REFRESH</v>
      </c>
      <c r="M67" s="481" t="str">
        <f>[1]!HsGetValue("EssbaseCluster-1_CalRptg_CalRptg","Account#"&amp;$A67&amp;";Period#"&amp;M$12&amp;";Year#"&amp;M$11&amp;";Scenario#"&amp;$C$1&amp;";Version#"&amp;$B$1&amp;";Total Entity#"&amp;$A$43&amp;";Fund#"&amp;$B$43&amp;";Chart1#"&amp;$F$43&amp;";Chart2#"&amp;$G$43&amp;";Time_Series#"&amp;$I$1&amp;"")</f>
        <v>#NEED_REFRESH</v>
      </c>
      <c r="N67" s="481" t="str">
        <f>[1]!HsGetValue("EssbaseCluster-1_CalRptg_CalRptg","Account#"&amp;$A67&amp;";Period#"&amp;N$12&amp;";Year#"&amp;N$11&amp;";Scenario#"&amp;$C$1&amp;";Version#"&amp;$B$1&amp;";Total Entity#"&amp;$A$43&amp;";Fund#"&amp;$B$43&amp;";Chart1#"&amp;$F$43&amp;";Chart2#"&amp;$G$43&amp;";Time_Series#"&amp;$I$1&amp;"")</f>
        <v>#NEED_REFRESH</v>
      </c>
      <c r="O67" s="481" t="str">
        <f>[1]!HsGetValue("EssbaseCluster-1_CalRptg_CalRptg","Account#"&amp;$A67&amp;";Period#"&amp;O$12&amp;";Year#"&amp;O$11&amp;";Scenario#"&amp;$C$1&amp;";Version#"&amp;$B$1&amp;";Total Entity#"&amp;$A$43&amp;";Fund#"&amp;$B$43&amp;";Chart1#"&amp;$F$43&amp;";Chart2#"&amp;$G$43&amp;";Time_Series#"&amp;$I$1&amp;"")</f>
        <v>#NEED_REFRESH</v>
      </c>
      <c r="P67" s="481" t="str">
        <f>[1]!HsGetValue("EssbaseCluster-1_CalRptg_CalRptg","Account#"&amp;$A67&amp;";Period#"&amp;P$12&amp;";Year#"&amp;P$11&amp;";Scenario#"&amp;$C$1&amp;";Version#"&amp;$B$1&amp;";Total Entity#"&amp;$A$43&amp;";Fund#"&amp;$B$43&amp;";Chart1#"&amp;$F$43&amp;";Chart2#"&amp;$G$43&amp;";Time_Series#"&amp;$I$1&amp;"")</f>
        <v>#NEED_REFRESH</v>
      </c>
      <c r="Q67" s="481" t="str">
        <f>[1]!HsGetValue("EssbaseCluster-1_CalRptg_CalRptg","Account#"&amp;$A67&amp;";Period#"&amp;Q$12&amp;";Year#"&amp;Q$11&amp;";Scenario#"&amp;$C$1&amp;";Version#"&amp;$B$1&amp;";Total Entity#"&amp;$A$43&amp;";Fund#"&amp;$B$43&amp;";Chart1#"&amp;$F$43&amp;";Chart2#"&amp;$G$43&amp;";Time_Series#"&amp;$I$1&amp;"")</f>
        <v>#NEED_REFRESH</v>
      </c>
      <c r="R67" s="481" t="str">
        <f>[1]!HsGetValue("EssbaseCluster-1_CalRptg_CalRptg","Account#"&amp;$A67&amp;";Period#"&amp;R$12&amp;";Year#"&amp;R$11&amp;";Scenario#"&amp;$C$1&amp;";Version#"&amp;$B$1&amp;";Total Entity#"&amp;$A$43&amp;";Fund#"&amp;$B$43&amp;";Chart1#"&amp;$F$43&amp;";Chart2#"&amp;$G$43&amp;";Time_Series#"&amp;$I$1&amp;"")</f>
        <v>#NEED_REFRESH</v>
      </c>
    </row>
    <row r="68" spans="1:18">
      <c r="A68" s="470" t="s">
        <v>301</v>
      </c>
      <c r="B68" s="481" t="str">
        <f>[1]!HsGetValue("EssbaseCluster-1_CalRptg_CalRptg","Account#"&amp;$A68&amp;";Period#"&amp;B$12&amp;";Year#"&amp;B$11&amp;";Scenario#"&amp;$C$1&amp;";Version#"&amp;$B$1&amp;";Total Entity#"&amp;$A$43&amp;";Fund#"&amp;$B$43&amp;";Chart1#"&amp;$F$43&amp;";Chart2#"&amp;$G$43&amp;";Time_Series#"&amp;$I$1&amp;"")</f>
        <v>#NEED_REFRESH</v>
      </c>
      <c r="C68" s="481" t="str">
        <f>[1]!HsGetValue("EssbaseCluster-1_CalRptg_CalRptg","Account#"&amp;$A68&amp;";Period#"&amp;C$12&amp;";Year#"&amp;C$11&amp;";Scenario#"&amp;$C$1&amp;";Version#"&amp;$B$1&amp;";Total Entity#"&amp;$A$43&amp;";Fund#"&amp;$B$43&amp;";Chart1#"&amp;$F$43&amp;";Chart2#"&amp;$G$43&amp;";Time_Series#"&amp;$I$1&amp;"")</f>
        <v>#NEED_REFRESH</v>
      </c>
      <c r="D68" s="481" t="str">
        <f>[1]!HsGetValue("EssbaseCluster-1_CalRptg_CalRptg","Account#"&amp;$A68&amp;";Period#"&amp;D$12&amp;";Year#"&amp;D$11&amp;";Scenario#"&amp;$C$1&amp;";Version#"&amp;$B$1&amp;";Total Entity#"&amp;$A$43&amp;";Fund#"&amp;$B$43&amp;";Chart1#"&amp;$F$43&amp;";Chart2#"&amp;$G$43&amp;";Time_Series#"&amp;$I$1&amp;"")</f>
        <v>#NEED_REFRESH</v>
      </c>
      <c r="E68" s="481" t="str">
        <f>[1]!HsGetValue("EssbaseCluster-1_CalRptg_CalRptg","Account#"&amp;$A68&amp;";Period#"&amp;E$12&amp;";Year#"&amp;E$11&amp;";Scenario#"&amp;$C$1&amp;";Version#"&amp;$B$1&amp;";Total Entity#"&amp;$A$43&amp;";Fund#"&amp;$B$43&amp;";Chart1#"&amp;$F$43&amp;";Chart2#"&amp;$G$43&amp;";Time_Series#"&amp;$I$1&amp;"")</f>
        <v>#NEED_REFRESH</v>
      </c>
      <c r="F68" s="481" t="str">
        <f>[1]!HsGetValue("EssbaseCluster-1_CalRptg_CalRptg","Account#"&amp;$A68&amp;";Period#"&amp;F$12&amp;";Year#"&amp;F$11&amp;";Scenario#"&amp;$C$1&amp;";Version#"&amp;$B$1&amp;";Total Entity#"&amp;$A$43&amp;";Fund#"&amp;$B$43&amp;";Chart1#"&amp;$F$43&amp;";Chart2#"&amp;$G$43&amp;";Time_Series#"&amp;$I$1&amp;"")</f>
        <v>#NEED_REFRESH</v>
      </c>
      <c r="G68" s="481" t="str">
        <f>[1]!HsGetValue("EssbaseCluster-1_CalRptg_CalRptg","Account#"&amp;$A68&amp;";Period#"&amp;G$12&amp;";Year#"&amp;G$11&amp;";Scenario#"&amp;$C$1&amp;";Version#"&amp;$B$1&amp;";Total Entity#"&amp;$A$43&amp;";Fund#"&amp;$B$43&amp;";Chart1#"&amp;$F$43&amp;";Chart2#"&amp;$G$43&amp;";Time_Series#"&amp;$I$1&amp;"")</f>
        <v>#NEED_REFRESH</v>
      </c>
      <c r="H68" s="481" t="str">
        <f>[1]!HsGetValue("EssbaseCluster-1_CalRptg_CalRptg","Account#"&amp;$A68&amp;";Period#"&amp;H$12&amp;";Year#"&amp;H$11&amp;";Scenario#"&amp;$C$1&amp;";Version#"&amp;$B$1&amp;";Total Entity#"&amp;$A$43&amp;";Fund#"&amp;$B$43&amp;";Chart1#"&amp;$F$43&amp;";Chart2#"&amp;$G$43&amp;";Time_Series#"&amp;$I$1&amp;"")</f>
        <v>#NEED_REFRESH</v>
      </c>
      <c r="I68" s="481" t="str">
        <f>[1]!HsGetValue("EssbaseCluster-1_CalRptg_CalRptg","Account#"&amp;$A68&amp;";Period#"&amp;I$12&amp;";Year#"&amp;I$11&amp;";Scenario#"&amp;$C$1&amp;";Version#"&amp;$B$1&amp;";Total Entity#"&amp;$A$43&amp;";Fund#"&amp;$B$43&amp;";Chart1#"&amp;$F$43&amp;";Chart2#"&amp;$G$43&amp;";Time_Series#"&amp;$I$1&amp;"")</f>
        <v>#NEED_REFRESH</v>
      </c>
      <c r="J68" s="481" t="str">
        <f>[1]!HsGetValue("EssbaseCluster-1_CalRptg_CalRptg","Account#"&amp;$A68&amp;";Period#"&amp;J$12&amp;";Year#"&amp;J$11&amp;";Scenario#"&amp;$C$1&amp;";Version#"&amp;$B$1&amp;";Total Entity#"&amp;$A$43&amp;";Fund#"&amp;$B$43&amp;";Chart1#"&amp;$F$43&amp;";Chart2#"&amp;$G$43&amp;";Time_Series#"&amp;$I$1&amp;"")</f>
        <v>#NEED_REFRESH</v>
      </c>
      <c r="K68" s="481" t="str">
        <f>[1]!HsGetValue("EssbaseCluster-1_CalRptg_CalRptg","Account#"&amp;$A68&amp;";Period#"&amp;K$12&amp;";Year#"&amp;K$11&amp;";Scenario#"&amp;$C$1&amp;";Version#"&amp;$B$1&amp;";Total Entity#"&amp;$A$43&amp;";Fund#"&amp;$B$43&amp;";Chart1#"&amp;$F$43&amp;";Chart2#"&amp;$G$43&amp;";Time_Series#"&amp;$I$1&amp;"")</f>
        <v>#NEED_REFRESH</v>
      </c>
      <c r="L68" s="481" t="str">
        <f>[1]!HsGetValue("EssbaseCluster-1_CalRptg_CalRptg","Account#"&amp;$A68&amp;";Period#"&amp;L$12&amp;";Year#"&amp;L$11&amp;";Scenario#"&amp;$C$1&amp;";Version#"&amp;$B$1&amp;";Total Entity#"&amp;$A$43&amp;";Fund#"&amp;$B$43&amp;";Chart1#"&amp;$F$43&amp;";Chart2#"&amp;$G$43&amp;";Time_Series#"&amp;$I$1&amp;"")</f>
        <v>#NEED_REFRESH</v>
      </c>
      <c r="M68" s="481" t="str">
        <f>[1]!HsGetValue("EssbaseCluster-1_CalRptg_CalRptg","Account#"&amp;$A68&amp;";Period#"&amp;M$12&amp;";Year#"&amp;M$11&amp;";Scenario#"&amp;$C$1&amp;";Version#"&amp;$B$1&amp;";Total Entity#"&amp;$A$43&amp;";Fund#"&amp;$B$43&amp;";Chart1#"&amp;$F$43&amp;";Chart2#"&amp;$G$43&amp;";Time_Series#"&amp;$I$1&amp;"")</f>
        <v>#NEED_REFRESH</v>
      </c>
      <c r="N68" s="481" t="str">
        <f>[1]!HsGetValue("EssbaseCluster-1_CalRptg_CalRptg","Account#"&amp;$A68&amp;";Period#"&amp;N$12&amp;";Year#"&amp;N$11&amp;";Scenario#"&amp;$C$1&amp;";Version#"&amp;$B$1&amp;";Total Entity#"&amp;$A$43&amp;";Fund#"&amp;$B$43&amp;";Chart1#"&amp;$F$43&amp;";Chart2#"&amp;$G$43&amp;";Time_Series#"&amp;$I$1&amp;"")</f>
        <v>#NEED_REFRESH</v>
      </c>
      <c r="O68" s="481" t="str">
        <f>[1]!HsGetValue("EssbaseCluster-1_CalRptg_CalRptg","Account#"&amp;$A68&amp;";Period#"&amp;O$12&amp;";Year#"&amp;O$11&amp;";Scenario#"&amp;$C$1&amp;";Version#"&amp;$B$1&amp;";Total Entity#"&amp;$A$43&amp;";Fund#"&amp;$B$43&amp;";Chart1#"&amp;$F$43&amp;";Chart2#"&amp;$G$43&amp;";Time_Series#"&amp;$I$1&amp;"")</f>
        <v>#NEED_REFRESH</v>
      </c>
      <c r="P68" s="481" t="str">
        <f>[1]!HsGetValue("EssbaseCluster-1_CalRptg_CalRptg","Account#"&amp;$A68&amp;";Period#"&amp;P$12&amp;";Year#"&amp;P$11&amp;";Scenario#"&amp;$C$1&amp;";Version#"&amp;$B$1&amp;";Total Entity#"&amp;$A$43&amp;";Fund#"&amp;$B$43&amp;";Chart1#"&amp;$F$43&amp;";Chart2#"&amp;$G$43&amp;";Time_Series#"&amp;$I$1&amp;"")</f>
        <v>#NEED_REFRESH</v>
      </c>
      <c r="Q68" s="481" t="str">
        <f>[1]!HsGetValue("EssbaseCluster-1_CalRptg_CalRptg","Account#"&amp;$A68&amp;";Period#"&amp;Q$12&amp;";Year#"&amp;Q$11&amp;";Scenario#"&amp;$C$1&amp;";Version#"&amp;$B$1&amp;";Total Entity#"&amp;$A$43&amp;";Fund#"&amp;$B$43&amp;";Chart1#"&amp;$F$43&amp;";Chart2#"&amp;$G$43&amp;";Time_Series#"&amp;$I$1&amp;"")</f>
        <v>#NEED_REFRESH</v>
      </c>
      <c r="R68" s="481" t="str">
        <f>[1]!HsGetValue("EssbaseCluster-1_CalRptg_CalRptg","Account#"&amp;$A68&amp;";Period#"&amp;R$12&amp;";Year#"&amp;R$11&amp;";Scenario#"&amp;$C$1&amp;";Version#"&amp;$B$1&amp;";Total Entity#"&amp;$A$43&amp;";Fund#"&amp;$B$43&amp;";Chart1#"&amp;$F$43&amp;";Chart2#"&amp;$G$43&amp;";Time_Series#"&amp;$I$1&amp;"")</f>
        <v>#NEED_REFRESH</v>
      </c>
    </row>
    <row r="69" spans="1:18">
      <c r="A69" s="470" t="s">
        <v>298</v>
      </c>
      <c r="B69" s="481" t="str">
        <f>[1]!HsGetValue("EssbaseCluster-1_CalRptg_CalRptg","Account#"&amp;$A69&amp;";Period#"&amp;B$12&amp;";Year#"&amp;B$11&amp;";Scenario#"&amp;$C$1&amp;";Version#"&amp;$B$1&amp;";Total Entity#"&amp;$A$43&amp;";Fund#"&amp;$B$43&amp;";Chart1#"&amp;$F$43&amp;";Chart2#"&amp;$G$43&amp;";Time_Series#"&amp;$I$1&amp;"")</f>
        <v>#NEED_REFRESH</v>
      </c>
      <c r="C69" s="481" t="str">
        <f>[1]!HsGetValue("EssbaseCluster-1_CalRptg_CalRptg","Account#"&amp;$A69&amp;";Period#"&amp;C$12&amp;";Year#"&amp;C$11&amp;";Scenario#"&amp;$C$1&amp;";Version#"&amp;$B$1&amp;";Total Entity#"&amp;$A$43&amp;";Fund#"&amp;$B$43&amp;";Chart1#"&amp;$F$43&amp;";Chart2#"&amp;$G$43&amp;";Time_Series#"&amp;$I$1&amp;"")</f>
        <v>#NEED_REFRESH</v>
      </c>
      <c r="D69" s="481" t="str">
        <f>[1]!HsGetValue("EssbaseCluster-1_CalRptg_CalRptg","Account#"&amp;$A69&amp;";Period#"&amp;D$12&amp;";Year#"&amp;D$11&amp;";Scenario#"&amp;$C$1&amp;";Version#"&amp;$B$1&amp;";Total Entity#"&amp;$A$43&amp;";Fund#"&amp;$B$43&amp;";Chart1#"&amp;$F$43&amp;";Chart2#"&amp;$G$43&amp;";Time_Series#"&amp;$I$1&amp;"")</f>
        <v>#NEED_REFRESH</v>
      </c>
      <c r="E69" s="481" t="str">
        <f>[1]!HsGetValue("EssbaseCluster-1_CalRptg_CalRptg","Account#"&amp;$A69&amp;";Period#"&amp;E$12&amp;";Year#"&amp;E$11&amp;";Scenario#"&amp;$C$1&amp;";Version#"&amp;$B$1&amp;";Total Entity#"&amp;$A$43&amp;";Fund#"&amp;$B$43&amp;";Chart1#"&amp;$F$43&amp;";Chart2#"&amp;$G$43&amp;";Time_Series#"&amp;$I$1&amp;"")</f>
        <v>#NEED_REFRESH</v>
      </c>
      <c r="F69" s="481" t="str">
        <f>[1]!HsGetValue("EssbaseCluster-1_CalRptg_CalRptg","Account#"&amp;$A69&amp;";Period#"&amp;F$12&amp;";Year#"&amp;F$11&amp;";Scenario#"&amp;$C$1&amp;";Version#"&amp;$B$1&amp;";Total Entity#"&amp;$A$43&amp;";Fund#"&amp;$B$43&amp;";Chart1#"&amp;$F$43&amp;";Chart2#"&amp;$G$43&amp;";Time_Series#"&amp;$I$1&amp;"")</f>
        <v>#NEED_REFRESH</v>
      </c>
      <c r="G69" s="481" t="str">
        <f>[1]!HsGetValue("EssbaseCluster-1_CalRptg_CalRptg","Account#"&amp;$A69&amp;";Period#"&amp;G$12&amp;";Year#"&amp;G$11&amp;";Scenario#"&amp;$C$1&amp;";Version#"&amp;$B$1&amp;";Total Entity#"&amp;$A$43&amp;";Fund#"&amp;$B$43&amp;";Chart1#"&amp;$F$43&amp;";Chart2#"&amp;$G$43&amp;";Time_Series#"&amp;$I$1&amp;"")</f>
        <v>#NEED_REFRESH</v>
      </c>
      <c r="H69" s="481" t="str">
        <f>[1]!HsGetValue("EssbaseCluster-1_CalRptg_CalRptg","Account#"&amp;$A69&amp;";Period#"&amp;H$12&amp;";Year#"&amp;H$11&amp;";Scenario#"&amp;$C$1&amp;";Version#"&amp;$B$1&amp;";Total Entity#"&amp;$A$43&amp;";Fund#"&amp;$B$43&amp;";Chart1#"&amp;$F$43&amp;";Chart2#"&amp;$G$43&amp;";Time_Series#"&amp;$I$1&amp;"")</f>
        <v>#NEED_REFRESH</v>
      </c>
      <c r="I69" s="481" t="str">
        <f>[1]!HsGetValue("EssbaseCluster-1_CalRptg_CalRptg","Account#"&amp;$A69&amp;";Period#"&amp;I$12&amp;";Year#"&amp;I$11&amp;";Scenario#"&amp;$C$1&amp;";Version#"&amp;$B$1&amp;";Total Entity#"&amp;$A$43&amp;";Fund#"&amp;$B$43&amp;";Chart1#"&amp;$F$43&amp;";Chart2#"&amp;$G$43&amp;";Time_Series#"&amp;$I$1&amp;"")</f>
        <v>#NEED_REFRESH</v>
      </c>
      <c r="J69" s="481" t="str">
        <f>[1]!HsGetValue("EssbaseCluster-1_CalRptg_CalRptg","Account#"&amp;$A69&amp;";Period#"&amp;J$12&amp;";Year#"&amp;J$11&amp;";Scenario#"&amp;$C$1&amp;";Version#"&amp;$B$1&amp;";Total Entity#"&amp;$A$43&amp;";Fund#"&amp;$B$43&amp;";Chart1#"&amp;$F$43&amp;";Chart2#"&amp;$G$43&amp;";Time_Series#"&amp;$I$1&amp;"")</f>
        <v>#NEED_REFRESH</v>
      </c>
      <c r="K69" s="481" t="str">
        <f>[1]!HsGetValue("EssbaseCluster-1_CalRptg_CalRptg","Account#"&amp;$A69&amp;";Period#"&amp;K$12&amp;";Year#"&amp;K$11&amp;";Scenario#"&amp;$C$1&amp;";Version#"&amp;$B$1&amp;";Total Entity#"&amp;$A$43&amp;";Fund#"&amp;$B$43&amp;";Chart1#"&amp;$F$43&amp;";Chart2#"&amp;$G$43&amp;";Time_Series#"&amp;$I$1&amp;"")</f>
        <v>#NEED_REFRESH</v>
      </c>
      <c r="L69" s="481" t="str">
        <f>[1]!HsGetValue("EssbaseCluster-1_CalRptg_CalRptg","Account#"&amp;$A69&amp;";Period#"&amp;L$12&amp;";Year#"&amp;L$11&amp;";Scenario#"&amp;$C$1&amp;";Version#"&amp;$B$1&amp;";Total Entity#"&amp;$A$43&amp;";Fund#"&amp;$B$43&amp;";Chart1#"&amp;$F$43&amp;";Chart2#"&amp;$G$43&amp;";Time_Series#"&amp;$I$1&amp;"")</f>
        <v>#NEED_REFRESH</v>
      </c>
      <c r="M69" s="481" t="str">
        <f>[1]!HsGetValue("EssbaseCluster-1_CalRptg_CalRptg","Account#"&amp;$A69&amp;";Period#"&amp;M$12&amp;";Year#"&amp;M$11&amp;";Scenario#"&amp;$C$1&amp;";Version#"&amp;$B$1&amp;";Total Entity#"&amp;$A$43&amp;";Fund#"&amp;$B$43&amp;";Chart1#"&amp;$F$43&amp;";Chart2#"&amp;$G$43&amp;";Time_Series#"&amp;$I$1&amp;"")</f>
        <v>#NEED_REFRESH</v>
      </c>
      <c r="N69" s="481" t="str">
        <f>[1]!HsGetValue("EssbaseCluster-1_CalRptg_CalRptg","Account#"&amp;$A69&amp;";Period#"&amp;N$12&amp;";Year#"&amp;N$11&amp;";Scenario#"&amp;$C$1&amp;";Version#"&amp;$B$1&amp;";Total Entity#"&amp;$A$43&amp;";Fund#"&amp;$B$43&amp;";Chart1#"&amp;$F$43&amp;";Chart2#"&amp;$G$43&amp;";Time_Series#"&amp;$I$1&amp;"")</f>
        <v>#NEED_REFRESH</v>
      </c>
      <c r="O69" s="481" t="str">
        <f>[1]!HsGetValue("EssbaseCluster-1_CalRptg_CalRptg","Account#"&amp;$A69&amp;";Period#"&amp;O$12&amp;";Year#"&amp;O$11&amp;";Scenario#"&amp;$C$1&amp;";Version#"&amp;$B$1&amp;";Total Entity#"&amp;$A$43&amp;";Fund#"&amp;$B$43&amp;";Chart1#"&amp;$F$43&amp;";Chart2#"&amp;$G$43&amp;";Time_Series#"&amp;$I$1&amp;"")</f>
        <v>#NEED_REFRESH</v>
      </c>
      <c r="P69" s="481" t="str">
        <f>[1]!HsGetValue("EssbaseCluster-1_CalRptg_CalRptg","Account#"&amp;$A69&amp;";Period#"&amp;P$12&amp;";Year#"&amp;P$11&amp;";Scenario#"&amp;$C$1&amp;";Version#"&amp;$B$1&amp;";Total Entity#"&amp;$A$43&amp;";Fund#"&amp;$B$43&amp;";Chart1#"&amp;$F$43&amp;";Chart2#"&amp;$G$43&amp;";Time_Series#"&amp;$I$1&amp;"")</f>
        <v>#NEED_REFRESH</v>
      </c>
      <c r="Q69" s="481" t="str">
        <f>[1]!HsGetValue("EssbaseCluster-1_CalRptg_CalRptg","Account#"&amp;$A69&amp;";Period#"&amp;Q$12&amp;";Year#"&amp;Q$11&amp;";Scenario#"&amp;$C$1&amp;";Version#"&amp;$B$1&amp;";Total Entity#"&amp;$A$43&amp;";Fund#"&amp;$B$43&amp;";Chart1#"&amp;$F$43&amp;";Chart2#"&amp;$G$43&amp;";Time_Series#"&amp;$I$1&amp;"")</f>
        <v>#NEED_REFRESH</v>
      </c>
      <c r="R69" s="481" t="str">
        <f>[1]!HsGetValue("EssbaseCluster-1_CalRptg_CalRptg","Account#"&amp;$A69&amp;";Period#"&amp;R$12&amp;";Year#"&amp;R$11&amp;";Scenario#"&amp;$C$1&amp;";Version#"&amp;$B$1&amp;";Total Entity#"&amp;$A$43&amp;";Fund#"&amp;$B$43&amp;";Chart1#"&amp;$F$43&amp;";Chart2#"&amp;$G$43&amp;";Time_Series#"&amp;$I$1&amp;"")</f>
        <v>#NEED_REFRESH</v>
      </c>
    </row>
    <row r="70" spans="1:18">
      <c r="A70" s="470" t="s">
        <v>295</v>
      </c>
      <c r="B70" s="481" t="str">
        <f>[1]!HsGetValue("EssbaseCluster-1_CalRptg_CalRptg","Account#"&amp;$A70&amp;";Period#"&amp;B$12&amp;";Year#"&amp;B$11&amp;";Scenario#"&amp;$C$1&amp;";Version#"&amp;$B$1&amp;";Total Entity#"&amp;$A$43&amp;";Fund#"&amp;$B$43&amp;";Chart1#"&amp;$F$43&amp;";Chart2#"&amp;$G$43&amp;";Time_Series#"&amp;$I$1&amp;"")</f>
        <v>#NEED_REFRESH</v>
      </c>
      <c r="C70" s="481" t="str">
        <f>[1]!HsGetValue("EssbaseCluster-1_CalRptg_CalRptg","Account#"&amp;$A70&amp;";Period#"&amp;C$12&amp;";Year#"&amp;C$11&amp;";Scenario#"&amp;$C$1&amp;";Version#"&amp;$B$1&amp;";Total Entity#"&amp;$A$43&amp;";Fund#"&amp;$B$43&amp;";Chart1#"&amp;$F$43&amp;";Chart2#"&amp;$G$43&amp;";Time_Series#"&amp;$I$1&amp;"")</f>
        <v>#NEED_REFRESH</v>
      </c>
      <c r="D70" s="481" t="str">
        <f>[1]!HsGetValue("EssbaseCluster-1_CalRptg_CalRptg","Account#"&amp;$A70&amp;";Period#"&amp;D$12&amp;";Year#"&amp;D$11&amp;";Scenario#"&amp;$C$1&amp;";Version#"&amp;$B$1&amp;";Total Entity#"&amp;$A$43&amp;";Fund#"&amp;$B$43&amp;";Chart1#"&amp;$F$43&amp;";Chart2#"&amp;$G$43&amp;";Time_Series#"&amp;$I$1&amp;"")</f>
        <v>#NEED_REFRESH</v>
      </c>
      <c r="E70" s="481" t="str">
        <f>[1]!HsGetValue("EssbaseCluster-1_CalRptg_CalRptg","Account#"&amp;$A70&amp;";Period#"&amp;E$12&amp;";Year#"&amp;E$11&amp;";Scenario#"&amp;$C$1&amp;";Version#"&amp;$B$1&amp;";Total Entity#"&amp;$A$43&amp;";Fund#"&amp;$B$43&amp;";Chart1#"&amp;$F$43&amp;";Chart2#"&amp;$G$43&amp;";Time_Series#"&amp;$I$1&amp;"")</f>
        <v>#NEED_REFRESH</v>
      </c>
      <c r="F70" s="481" t="str">
        <f>[1]!HsGetValue("EssbaseCluster-1_CalRptg_CalRptg","Account#"&amp;$A70&amp;";Period#"&amp;F$12&amp;";Year#"&amp;F$11&amp;";Scenario#"&amp;$C$1&amp;";Version#"&amp;$B$1&amp;";Total Entity#"&amp;$A$43&amp;";Fund#"&amp;$B$43&amp;";Chart1#"&amp;$F$43&amp;";Chart2#"&amp;$G$43&amp;";Time_Series#"&amp;$I$1&amp;"")</f>
        <v>#NEED_REFRESH</v>
      </c>
      <c r="G70" s="481" t="str">
        <f>[1]!HsGetValue("EssbaseCluster-1_CalRptg_CalRptg","Account#"&amp;$A70&amp;";Period#"&amp;G$12&amp;";Year#"&amp;G$11&amp;";Scenario#"&amp;$C$1&amp;";Version#"&amp;$B$1&amp;";Total Entity#"&amp;$A$43&amp;";Fund#"&amp;$B$43&amp;";Chart1#"&amp;$F$43&amp;";Chart2#"&amp;$G$43&amp;";Time_Series#"&amp;$I$1&amp;"")</f>
        <v>#NEED_REFRESH</v>
      </c>
      <c r="H70" s="481" t="str">
        <f>[1]!HsGetValue("EssbaseCluster-1_CalRptg_CalRptg","Account#"&amp;$A70&amp;";Period#"&amp;H$12&amp;";Year#"&amp;H$11&amp;";Scenario#"&amp;$C$1&amp;";Version#"&amp;$B$1&amp;";Total Entity#"&amp;$A$43&amp;";Fund#"&amp;$B$43&amp;";Chart1#"&amp;$F$43&amp;";Chart2#"&amp;$G$43&amp;";Time_Series#"&amp;$I$1&amp;"")</f>
        <v>#NEED_REFRESH</v>
      </c>
      <c r="I70" s="481" t="str">
        <f>[1]!HsGetValue("EssbaseCluster-1_CalRptg_CalRptg","Account#"&amp;$A70&amp;";Period#"&amp;I$12&amp;";Year#"&amp;I$11&amp;";Scenario#"&amp;$C$1&amp;";Version#"&amp;$B$1&amp;";Total Entity#"&amp;$A$43&amp;";Fund#"&amp;$B$43&amp;";Chart1#"&amp;$F$43&amp;";Chart2#"&amp;$G$43&amp;";Time_Series#"&amp;$I$1&amp;"")</f>
        <v>#NEED_REFRESH</v>
      </c>
      <c r="J70" s="481" t="str">
        <f>[1]!HsGetValue("EssbaseCluster-1_CalRptg_CalRptg","Account#"&amp;$A70&amp;";Period#"&amp;J$12&amp;";Year#"&amp;J$11&amp;";Scenario#"&amp;$C$1&amp;";Version#"&amp;$B$1&amp;";Total Entity#"&amp;$A$43&amp;";Fund#"&amp;$B$43&amp;";Chart1#"&amp;$F$43&amp;";Chart2#"&amp;$G$43&amp;";Time_Series#"&amp;$I$1&amp;"")</f>
        <v>#NEED_REFRESH</v>
      </c>
      <c r="K70" s="481" t="str">
        <f>[1]!HsGetValue("EssbaseCluster-1_CalRptg_CalRptg","Account#"&amp;$A70&amp;";Period#"&amp;K$12&amp;";Year#"&amp;K$11&amp;";Scenario#"&amp;$C$1&amp;";Version#"&amp;$B$1&amp;";Total Entity#"&amp;$A$43&amp;";Fund#"&amp;$B$43&amp;";Chart1#"&amp;$F$43&amp;";Chart2#"&amp;$G$43&amp;";Time_Series#"&amp;$I$1&amp;"")</f>
        <v>#NEED_REFRESH</v>
      </c>
      <c r="L70" s="481" t="str">
        <f>[1]!HsGetValue("EssbaseCluster-1_CalRptg_CalRptg","Account#"&amp;$A70&amp;";Period#"&amp;L$12&amp;";Year#"&amp;L$11&amp;";Scenario#"&amp;$C$1&amp;";Version#"&amp;$B$1&amp;";Total Entity#"&amp;$A$43&amp;";Fund#"&amp;$B$43&amp;";Chart1#"&amp;$F$43&amp;";Chart2#"&amp;$G$43&amp;";Time_Series#"&amp;$I$1&amp;"")</f>
        <v>#NEED_REFRESH</v>
      </c>
      <c r="M70" s="481" t="str">
        <f>[1]!HsGetValue("EssbaseCluster-1_CalRptg_CalRptg","Account#"&amp;$A70&amp;";Period#"&amp;M$12&amp;";Year#"&amp;M$11&amp;";Scenario#"&amp;$C$1&amp;";Version#"&amp;$B$1&amp;";Total Entity#"&amp;$A$43&amp;";Fund#"&amp;$B$43&amp;";Chart1#"&amp;$F$43&amp;";Chart2#"&amp;$G$43&amp;";Time_Series#"&amp;$I$1&amp;"")</f>
        <v>#NEED_REFRESH</v>
      </c>
      <c r="N70" s="481" t="str">
        <f>[1]!HsGetValue("EssbaseCluster-1_CalRptg_CalRptg","Account#"&amp;$A70&amp;";Period#"&amp;N$12&amp;";Year#"&amp;N$11&amp;";Scenario#"&amp;$C$1&amp;";Version#"&amp;$B$1&amp;";Total Entity#"&amp;$A$43&amp;";Fund#"&amp;$B$43&amp;";Chart1#"&amp;$F$43&amp;";Chart2#"&amp;$G$43&amp;";Time_Series#"&amp;$I$1&amp;"")</f>
        <v>#NEED_REFRESH</v>
      </c>
      <c r="O70" s="481" t="str">
        <f>[1]!HsGetValue("EssbaseCluster-1_CalRptg_CalRptg","Account#"&amp;$A70&amp;";Period#"&amp;O$12&amp;";Year#"&amp;O$11&amp;";Scenario#"&amp;$C$1&amp;";Version#"&amp;$B$1&amp;";Total Entity#"&amp;$A$43&amp;";Fund#"&amp;$B$43&amp;";Chart1#"&amp;$F$43&amp;";Chart2#"&amp;$G$43&amp;";Time_Series#"&amp;$I$1&amp;"")</f>
        <v>#NEED_REFRESH</v>
      </c>
      <c r="P70" s="481" t="str">
        <f>[1]!HsGetValue("EssbaseCluster-1_CalRptg_CalRptg","Account#"&amp;$A70&amp;";Period#"&amp;P$12&amp;";Year#"&amp;P$11&amp;";Scenario#"&amp;$C$1&amp;";Version#"&amp;$B$1&amp;";Total Entity#"&amp;$A$43&amp;";Fund#"&amp;$B$43&amp;";Chart1#"&amp;$F$43&amp;";Chart2#"&amp;$G$43&amp;";Time_Series#"&amp;$I$1&amp;"")</f>
        <v>#NEED_REFRESH</v>
      </c>
      <c r="Q70" s="481" t="str">
        <f>[1]!HsGetValue("EssbaseCluster-1_CalRptg_CalRptg","Account#"&amp;$A70&amp;";Period#"&amp;Q$12&amp;";Year#"&amp;Q$11&amp;";Scenario#"&amp;$C$1&amp;";Version#"&amp;$B$1&amp;";Total Entity#"&amp;$A$43&amp;";Fund#"&amp;$B$43&amp;";Chart1#"&amp;$F$43&amp;";Chart2#"&amp;$G$43&amp;";Time_Series#"&amp;$I$1&amp;"")</f>
        <v>#NEED_REFRESH</v>
      </c>
      <c r="R70" s="481" t="str">
        <f>[1]!HsGetValue("EssbaseCluster-1_CalRptg_CalRptg","Account#"&amp;$A70&amp;";Period#"&amp;R$12&amp;";Year#"&amp;R$11&amp;";Scenario#"&amp;$C$1&amp;";Version#"&amp;$B$1&amp;";Total Entity#"&amp;$A$43&amp;";Fund#"&amp;$B$43&amp;";Chart1#"&amp;$F$43&amp;";Chart2#"&amp;$G$43&amp;";Time_Series#"&amp;$I$1&amp;"")</f>
        <v>#NEED_REFRESH</v>
      </c>
    </row>
    <row r="71" spans="1:18">
      <c r="A71" s="470" t="s">
        <v>296</v>
      </c>
      <c r="B71" s="481" t="str">
        <f>[1]!HsGetValue("EssbaseCluster-1_CalRptg_CalRptg","Account#"&amp;$A71&amp;";Period#"&amp;B$12&amp;";Year#"&amp;B$11&amp;";Scenario#"&amp;$C$1&amp;";Version#"&amp;$B$1&amp;";Total Entity#"&amp;$A$43&amp;";Fund#"&amp;$B$43&amp;";Chart1#"&amp;$F$43&amp;";Chart2#"&amp;$G$43&amp;";Time_Series#"&amp;$I$1&amp;"")</f>
        <v>#NEED_REFRESH</v>
      </c>
      <c r="C71" s="481" t="str">
        <f>[1]!HsGetValue("EssbaseCluster-1_CalRptg_CalRptg","Account#"&amp;$A71&amp;";Period#"&amp;C$12&amp;";Year#"&amp;C$11&amp;";Scenario#"&amp;$C$1&amp;";Version#"&amp;$B$1&amp;";Total Entity#"&amp;$A$43&amp;";Fund#"&amp;$B$43&amp;";Chart1#"&amp;$F$43&amp;";Chart2#"&amp;$G$43&amp;";Time_Series#"&amp;$I$1&amp;"")</f>
        <v>#NEED_REFRESH</v>
      </c>
      <c r="D71" s="481" t="str">
        <f>[1]!HsGetValue("EssbaseCluster-1_CalRptg_CalRptg","Account#"&amp;$A71&amp;";Period#"&amp;D$12&amp;";Year#"&amp;D$11&amp;";Scenario#"&amp;$C$1&amp;";Version#"&amp;$B$1&amp;";Total Entity#"&amp;$A$43&amp;";Fund#"&amp;$B$43&amp;";Chart1#"&amp;$F$43&amp;";Chart2#"&amp;$G$43&amp;";Time_Series#"&amp;$I$1&amp;"")</f>
        <v>#NEED_REFRESH</v>
      </c>
      <c r="E71" s="481" t="str">
        <f>[1]!HsGetValue("EssbaseCluster-1_CalRptg_CalRptg","Account#"&amp;$A71&amp;";Period#"&amp;E$12&amp;";Year#"&amp;E$11&amp;";Scenario#"&amp;$C$1&amp;";Version#"&amp;$B$1&amp;";Total Entity#"&amp;$A$43&amp;";Fund#"&amp;$B$43&amp;";Chart1#"&amp;$F$43&amp;";Chart2#"&amp;$G$43&amp;";Time_Series#"&amp;$I$1&amp;"")</f>
        <v>#NEED_REFRESH</v>
      </c>
      <c r="F71" s="481" t="str">
        <f>[1]!HsGetValue("EssbaseCluster-1_CalRptg_CalRptg","Account#"&amp;$A71&amp;";Period#"&amp;F$12&amp;";Year#"&amp;F$11&amp;";Scenario#"&amp;$C$1&amp;";Version#"&amp;$B$1&amp;";Total Entity#"&amp;$A$43&amp;";Fund#"&amp;$B$43&amp;";Chart1#"&amp;$F$43&amp;";Chart2#"&amp;$G$43&amp;";Time_Series#"&amp;$I$1&amp;"")</f>
        <v>#NEED_REFRESH</v>
      </c>
      <c r="G71" s="481" t="str">
        <f>[1]!HsGetValue("EssbaseCluster-1_CalRptg_CalRptg","Account#"&amp;$A71&amp;";Period#"&amp;G$12&amp;";Year#"&amp;G$11&amp;";Scenario#"&amp;$C$1&amp;";Version#"&amp;$B$1&amp;";Total Entity#"&amp;$A$43&amp;";Fund#"&amp;$B$43&amp;";Chart1#"&amp;$F$43&amp;";Chart2#"&amp;$G$43&amp;";Time_Series#"&amp;$I$1&amp;"")</f>
        <v>#NEED_REFRESH</v>
      </c>
      <c r="H71" s="481" t="str">
        <f>[1]!HsGetValue("EssbaseCluster-1_CalRptg_CalRptg","Account#"&amp;$A71&amp;";Period#"&amp;H$12&amp;";Year#"&amp;H$11&amp;";Scenario#"&amp;$C$1&amp;";Version#"&amp;$B$1&amp;";Total Entity#"&amp;$A$43&amp;";Fund#"&amp;$B$43&amp;";Chart1#"&amp;$F$43&amp;";Chart2#"&amp;$G$43&amp;";Time_Series#"&amp;$I$1&amp;"")</f>
        <v>#NEED_REFRESH</v>
      </c>
      <c r="I71" s="481" t="str">
        <f>[1]!HsGetValue("EssbaseCluster-1_CalRptg_CalRptg","Account#"&amp;$A71&amp;";Period#"&amp;I$12&amp;";Year#"&amp;I$11&amp;";Scenario#"&amp;$C$1&amp;";Version#"&amp;$B$1&amp;";Total Entity#"&amp;$A$43&amp;";Fund#"&amp;$B$43&amp;";Chart1#"&amp;$F$43&amp;";Chart2#"&amp;$G$43&amp;";Time_Series#"&amp;$I$1&amp;"")</f>
        <v>#NEED_REFRESH</v>
      </c>
      <c r="J71" s="481" t="str">
        <f>[1]!HsGetValue("EssbaseCluster-1_CalRptg_CalRptg","Account#"&amp;$A71&amp;";Period#"&amp;J$12&amp;";Year#"&amp;J$11&amp;";Scenario#"&amp;$C$1&amp;";Version#"&amp;$B$1&amp;";Total Entity#"&amp;$A$43&amp;";Fund#"&amp;$B$43&amp;";Chart1#"&amp;$F$43&amp;";Chart2#"&amp;$G$43&amp;";Time_Series#"&amp;$I$1&amp;"")</f>
        <v>#NEED_REFRESH</v>
      </c>
      <c r="K71" s="481" t="str">
        <f>[1]!HsGetValue("EssbaseCluster-1_CalRptg_CalRptg","Account#"&amp;$A71&amp;";Period#"&amp;K$12&amp;";Year#"&amp;K$11&amp;";Scenario#"&amp;$C$1&amp;";Version#"&amp;$B$1&amp;";Total Entity#"&amp;$A$43&amp;";Fund#"&amp;$B$43&amp;";Chart1#"&amp;$F$43&amp;";Chart2#"&amp;$G$43&amp;";Time_Series#"&amp;$I$1&amp;"")</f>
        <v>#NEED_REFRESH</v>
      </c>
      <c r="L71" s="481" t="str">
        <f>[1]!HsGetValue("EssbaseCluster-1_CalRptg_CalRptg","Account#"&amp;$A71&amp;";Period#"&amp;L$12&amp;";Year#"&amp;L$11&amp;";Scenario#"&amp;$C$1&amp;";Version#"&amp;$B$1&amp;";Total Entity#"&amp;$A$43&amp;";Fund#"&amp;$B$43&amp;";Chart1#"&amp;$F$43&amp;";Chart2#"&amp;$G$43&amp;";Time_Series#"&amp;$I$1&amp;"")</f>
        <v>#NEED_REFRESH</v>
      </c>
      <c r="M71" s="481" t="str">
        <f>[1]!HsGetValue("EssbaseCluster-1_CalRptg_CalRptg","Account#"&amp;$A71&amp;";Period#"&amp;M$12&amp;";Year#"&amp;M$11&amp;";Scenario#"&amp;$C$1&amp;";Version#"&amp;$B$1&amp;";Total Entity#"&amp;$A$43&amp;";Fund#"&amp;$B$43&amp;";Chart1#"&amp;$F$43&amp;";Chart2#"&amp;$G$43&amp;";Time_Series#"&amp;$I$1&amp;"")</f>
        <v>#NEED_REFRESH</v>
      </c>
      <c r="N71" s="481" t="str">
        <f>[1]!HsGetValue("EssbaseCluster-1_CalRptg_CalRptg","Account#"&amp;$A71&amp;";Period#"&amp;N$12&amp;";Year#"&amp;N$11&amp;";Scenario#"&amp;$C$1&amp;";Version#"&amp;$B$1&amp;";Total Entity#"&amp;$A$43&amp;";Fund#"&amp;$B$43&amp;";Chart1#"&amp;$F$43&amp;";Chart2#"&amp;$G$43&amp;";Time_Series#"&amp;$I$1&amp;"")</f>
        <v>#NEED_REFRESH</v>
      </c>
      <c r="O71" s="481" t="str">
        <f>[1]!HsGetValue("EssbaseCluster-1_CalRptg_CalRptg","Account#"&amp;$A71&amp;";Period#"&amp;O$12&amp;";Year#"&amp;O$11&amp;";Scenario#"&amp;$C$1&amp;";Version#"&amp;$B$1&amp;";Total Entity#"&amp;$A$43&amp;";Fund#"&amp;$B$43&amp;";Chart1#"&amp;$F$43&amp;";Chart2#"&amp;$G$43&amp;";Time_Series#"&amp;$I$1&amp;"")</f>
        <v>#NEED_REFRESH</v>
      </c>
      <c r="P71" s="481" t="str">
        <f>[1]!HsGetValue("EssbaseCluster-1_CalRptg_CalRptg","Account#"&amp;$A71&amp;";Period#"&amp;P$12&amp;";Year#"&amp;P$11&amp;";Scenario#"&amp;$C$1&amp;";Version#"&amp;$B$1&amp;";Total Entity#"&amp;$A$43&amp;";Fund#"&amp;$B$43&amp;";Chart1#"&amp;$F$43&amp;";Chart2#"&amp;$G$43&amp;";Time_Series#"&amp;$I$1&amp;"")</f>
        <v>#NEED_REFRESH</v>
      </c>
      <c r="Q71" s="481" t="str">
        <f>[1]!HsGetValue("EssbaseCluster-1_CalRptg_CalRptg","Account#"&amp;$A71&amp;";Period#"&amp;Q$12&amp;";Year#"&amp;Q$11&amp;";Scenario#"&amp;$C$1&amp;";Version#"&amp;$B$1&amp;";Total Entity#"&amp;$A$43&amp;";Fund#"&amp;$B$43&amp;";Chart1#"&amp;$F$43&amp;";Chart2#"&amp;$G$43&amp;";Time_Series#"&amp;$I$1&amp;"")</f>
        <v>#NEED_REFRESH</v>
      </c>
      <c r="R71" s="481" t="str">
        <f>[1]!HsGetValue("EssbaseCluster-1_CalRptg_CalRptg","Account#"&amp;$A71&amp;";Period#"&amp;R$12&amp;";Year#"&amp;R$11&amp;";Scenario#"&amp;$C$1&amp;";Version#"&amp;$B$1&amp;";Total Entity#"&amp;$A$43&amp;";Fund#"&amp;$B$43&amp;";Chart1#"&amp;$F$43&amp;";Chart2#"&amp;$G$43&amp;";Time_Series#"&amp;$I$1&amp;"")</f>
        <v>#NEED_REFRESH</v>
      </c>
    </row>
    <row r="72" spans="1:18" s="118" customFormat="1" ht="13.5" thickBot="1">
      <c r="A72" s="469" t="s">
        <v>291</v>
      </c>
      <c r="B72" s="483" t="str">
        <f>[1]!HsGetValue("EssbaseCluster-1_CalRptg_CalRptg","Account#"&amp;$A72&amp;";Period#"&amp;B$12&amp;";Year#"&amp;B$11&amp;";Scenario#"&amp;$C$1&amp;";Version#"&amp;$B$1&amp;";Total Entity#"&amp;$A$43&amp;";Fund#"&amp;$B$43&amp;";Chart1#"&amp;$F$43&amp;";Chart2#"&amp;$G$43&amp;";Time_Series#"&amp;$I$1&amp;"")</f>
        <v>#NEED_REFRESH</v>
      </c>
      <c r="C72" s="483" t="str">
        <f>[1]!HsGetValue("EssbaseCluster-1_CalRptg_CalRptg","Account#"&amp;$A72&amp;";Period#"&amp;C$12&amp;";Year#"&amp;C$11&amp;";Scenario#"&amp;$C$1&amp;";Version#"&amp;$B$1&amp;";Total Entity#"&amp;$A$43&amp;";Fund#"&amp;$B$43&amp;";Chart1#"&amp;$F$43&amp;";Chart2#"&amp;$G$43&amp;";Time_Series#"&amp;$I$1&amp;"")</f>
        <v>#NEED_REFRESH</v>
      </c>
      <c r="D72" s="483" t="str">
        <f>[1]!HsGetValue("EssbaseCluster-1_CalRptg_CalRptg","Account#"&amp;$A72&amp;";Period#"&amp;D$12&amp;";Year#"&amp;D$11&amp;";Scenario#"&amp;$C$1&amp;";Version#"&amp;$B$1&amp;";Total Entity#"&amp;$A$43&amp;";Fund#"&amp;$B$43&amp;";Chart1#"&amp;$F$43&amp;";Chart2#"&amp;$G$43&amp;";Time_Series#"&amp;$I$1&amp;"")</f>
        <v>#NEED_REFRESH</v>
      </c>
      <c r="E72" s="483" t="str">
        <f>[1]!HsGetValue("EssbaseCluster-1_CalRptg_CalRptg","Account#"&amp;$A72&amp;";Period#"&amp;E$12&amp;";Year#"&amp;E$11&amp;";Scenario#"&amp;$C$1&amp;";Version#"&amp;$B$1&amp;";Total Entity#"&amp;$A$43&amp;";Fund#"&amp;$B$43&amp;";Chart1#"&amp;$F$43&amp;";Chart2#"&amp;$G$43&amp;";Time_Series#"&amp;$I$1&amp;"")</f>
        <v>#NEED_REFRESH</v>
      </c>
      <c r="F72" s="483" t="str">
        <f>[1]!HsGetValue("EssbaseCluster-1_CalRptg_CalRptg","Account#"&amp;$A72&amp;";Period#"&amp;F$12&amp;";Year#"&amp;F$11&amp;";Scenario#"&amp;$C$1&amp;";Version#"&amp;$B$1&amp;";Total Entity#"&amp;$A$43&amp;";Fund#"&amp;$B$43&amp;";Chart1#"&amp;$F$43&amp;";Chart2#"&amp;$G$43&amp;";Time_Series#"&amp;$I$1&amp;"")</f>
        <v>#NEED_REFRESH</v>
      </c>
      <c r="G72" s="483" t="str">
        <f>[1]!HsGetValue("EssbaseCluster-1_CalRptg_CalRptg","Account#"&amp;$A72&amp;";Period#"&amp;G$12&amp;";Year#"&amp;G$11&amp;";Scenario#"&amp;$C$1&amp;";Version#"&amp;$B$1&amp;";Total Entity#"&amp;$A$43&amp;";Fund#"&amp;$B$43&amp;";Chart1#"&amp;$F$43&amp;";Chart2#"&amp;$G$43&amp;";Time_Series#"&amp;$I$1&amp;"")</f>
        <v>#NEED_REFRESH</v>
      </c>
      <c r="H72" s="483" t="str">
        <f>[1]!HsGetValue("EssbaseCluster-1_CalRptg_CalRptg","Account#"&amp;$A72&amp;";Period#"&amp;H$12&amp;";Year#"&amp;H$11&amp;";Scenario#"&amp;$C$1&amp;";Version#"&amp;$B$1&amp;";Total Entity#"&amp;$A$43&amp;";Fund#"&amp;$B$43&amp;";Chart1#"&amp;$F$43&amp;";Chart2#"&amp;$G$43&amp;";Time_Series#"&amp;$I$1&amp;"")</f>
        <v>#NEED_REFRESH</v>
      </c>
      <c r="I72" s="483" t="str">
        <f>[1]!HsGetValue("EssbaseCluster-1_CalRptg_CalRptg","Account#"&amp;$A72&amp;";Period#"&amp;I$12&amp;";Year#"&amp;I$11&amp;";Scenario#"&amp;$C$1&amp;";Version#"&amp;$B$1&amp;";Total Entity#"&amp;$A$43&amp;";Fund#"&amp;$B$43&amp;";Chart1#"&amp;$F$43&amp;";Chart2#"&amp;$G$43&amp;";Time_Series#"&amp;$I$1&amp;"")</f>
        <v>#NEED_REFRESH</v>
      </c>
      <c r="J72" s="483" t="str">
        <f>[1]!HsGetValue("EssbaseCluster-1_CalRptg_CalRptg","Account#"&amp;$A72&amp;";Period#"&amp;J$12&amp;";Year#"&amp;J$11&amp;";Scenario#"&amp;$C$1&amp;";Version#"&amp;$B$1&amp;";Total Entity#"&amp;$A$43&amp;";Fund#"&amp;$B$43&amp;";Chart1#"&amp;$F$43&amp;";Chart2#"&amp;$G$43&amp;";Time_Series#"&amp;$I$1&amp;"")</f>
        <v>#NEED_REFRESH</v>
      </c>
      <c r="K72" s="483" t="str">
        <f>[1]!HsGetValue("EssbaseCluster-1_CalRptg_CalRptg","Account#"&amp;$A72&amp;";Period#"&amp;K$12&amp;";Year#"&amp;K$11&amp;";Scenario#"&amp;$C$1&amp;";Version#"&amp;$B$1&amp;";Total Entity#"&amp;$A$43&amp;";Fund#"&amp;$B$43&amp;";Chart1#"&amp;$F$43&amp;";Chart2#"&amp;$G$43&amp;";Time_Series#"&amp;$I$1&amp;"")</f>
        <v>#NEED_REFRESH</v>
      </c>
      <c r="L72" s="483" t="str">
        <f>[1]!HsGetValue("EssbaseCluster-1_CalRptg_CalRptg","Account#"&amp;$A72&amp;";Period#"&amp;L$12&amp;";Year#"&amp;L$11&amp;";Scenario#"&amp;$C$1&amp;";Version#"&amp;$B$1&amp;";Total Entity#"&amp;$A$43&amp;";Fund#"&amp;$B$43&amp;";Chart1#"&amp;$F$43&amp;";Chart2#"&amp;$G$43&amp;";Time_Series#"&amp;$I$1&amp;"")</f>
        <v>#NEED_REFRESH</v>
      </c>
      <c r="M72" s="483" t="str">
        <f>[1]!HsGetValue("EssbaseCluster-1_CalRptg_CalRptg","Account#"&amp;$A72&amp;";Period#"&amp;M$12&amp;";Year#"&amp;M$11&amp;";Scenario#"&amp;$C$1&amp;";Version#"&amp;$B$1&amp;";Total Entity#"&amp;$A$43&amp;";Fund#"&amp;$B$43&amp;";Chart1#"&amp;$F$43&amp;";Chart2#"&amp;$G$43&amp;";Time_Series#"&amp;$I$1&amp;"")</f>
        <v>#NEED_REFRESH</v>
      </c>
      <c r="N72" s="483" t="str">
        <f>[1]!HsGetValue("EssbaseCluster-1_CalRptg_CalRptg","Account#"&amp;$A72&amp;";Period#"&amp;N$12&amp;";Year#"&amp;N$11&amp;";Scenario#"&amp;$C$1&amp;";Version#"&amp;$B$1&amp;";Total Entity#"&amp;$A$43&amp;";Fund#"&amp;$B$43&amp;";Chart1#"&amp;$F$43&amp;";Chart2#"&amp;$G$43&amp;";Time_Series#"&amp;$I$1&amp;"")</f>
        <v>#NEED_REFRESH</v>
      </c>
      <c r="O72" s="483" t="str">
        <f>[1]!HsGetValue("EssbaseCluster-1_CalRptg_CalRptg","Account#"&amp;$A72&amp;";Period#"&amp;O$12&amp;";Year#"&amp;O$11&amp;";Scenario#"&amp;$C$1&amp;";Version#"&amp;$B$1&amp;";Total Entity#"&amp;$A$43&amp;";Fund#"&amp;$B$43&amp;";Chart1#"&amp;$F$43&amp;";Chart2#"&amp;$G$43&amp;";Time_Series#"&amp;$I$1&amp;"")</f>
        <v>#NEED_REFRESH</v>
      </c>
      <c r="P72" s="483" t="str">
        <f>[1]!HsGetValue("EssbaseCluster-1_CalRptg_CalRptg","Account#"&amp;$A72&amp;";Period#"&amp;P$12&amp;";Year#"&amp;P$11&amp;";Scenario#"&amp;$C$1&amp;";Version#"&amp;$B$1&amp;";Total Entity#"&amp;$A$43&amp;";Fund#"&amp;$B$43&amp;";Chart1#"&amp;$F$43&amp;";Chart2#"&amp;$G$43&amp;";Time_Series#"&amp;$I$1&amp;"")</f>
        <v>#NEED_REFRESH</v>
      </c>
      <c r="Q72" s="483" t="str">
        <f>[1]!HsGetValue("EssbaseCluster-1_CalRptg_CalRptg","Account#"&amp;$A72&amp;";Period#"&amp;Q$12&amp;";Year#"&amp;Q$11&amp;";Scenario#"&amp;$C$1&amp;";Version#"&amp;$B$1&amp;";Total Entity#"&amp;$A$43&amp;";Fund#"&amp;$B$43&amp;";Chart1#"&amp;$F$43&amp;";Chart2#"&amp;$G$43&amp;";Time_Series#"&amp;$I$1&amp;"")</f>
        <v>#NEED_REFRESH</v>
      </c>
      <c r="R72" s="483" t="str">
        <f>[1]!HsGetValue("EssbaseCluster-1_CalRptg_CalRptg","Account#"&amp;$A72&amp;";Period#"&amp;R$12&amp;";Year#"&amp;R$11&amp;";Scenario#"&amp;$C$1&amp;";Version#"&amp;$B$1&amp;";Total Entity#"&amp;$A$43&amp;";Fund#"&amp;$B$43&amp;";Chart1#"&amp;$F$43&amp;";Chart2#"&amp;$G$43&amp;";Time_Series#"&amp;$I$1&amp;"")</f>
        <v>#NEED_REFRESH</v>
      </c>
    </row>
    <row r="73" spans="1:18" ht="13" thickTop="1">
      <c r="A73" s="470" t="s">
        <v>292</v>
      </c>
      <c r="B73" s="481"/>
      <c r="C73" s="481"/>
      <c r="D73" s="481"/>
      <c r="E73" s="481" t="str">
        <f>[1]!HsGetValue("EssbaseCluster-1_CalRptg_CalRptg","Account#"&amp;$A73&amp;";Period#"&amp;E$12&amp;";Year#"&amp;E$11&amp;";Scenario#"&amp;$C$1&amp;";Version#"&amp;$B$1&amp;";Total Entity#"&amp;$A$43&amp;";Fund#"&amp;$B$43&amp;";Chart1#"&amp;$F$43&amp;";Chart2#"&amp;$G$43&amp;";Time_Series#"&amp;$I$1&amp;"")</f>
        <v>#NEED_REFRESH</v>
      </c>
      <c r="F73" s="481" t="str">
        <f>E74</f>
        <v>#NEED_REFRESH</v>
      </c>
      <c r="G73" s="481" t="e">
        <f>F74</f>
        <v>#VALUE!</v>
      </c>
      <c r="H73" s="481" t="e">
        <f t="shared" ref="H73" si="6">G74</f>
        <v>#VALUE!</v>
      </c>
      <c r="I73" s="481" t="e">
        <f t="shared" ref="I73" si="7">H74</f>
        <v>#VALUE!</v>
      </c>
      <c r="J73" s="481" t="e">
        <f t="shared" ref="J73" si="8">I74</f>
        <v>#VALUE!</v>
      </c>
      <c r="K73" s="481" t="e">
        <f t="shared" ref="K73" si="9">J74</f>
        <v>#VALUE!</v>
      </c>
      <c r="L73" s="481" t="e">
        <f t="shared" ref="L73" si="10">K74</f>
        <v>#VALUE!</v>
      </c>
      <c r="M73" s="481" t="e">
        <f t="shared" ref="M73" si="11">L74</f>
        <v>#VALUE!</v>
      </c>
      <c r="N73" s="481" t="e">
        <f t="shared" ref="N73" si="12">M74</f>
        <v>#VALUE!</v>
      </c>
      <c r="O73" s="481" t="e">
        <f t="shared" ref="O73" si="13">N74</f>
        <v>#VALUE!</v>
      </c>
      <c r="P73" s="481" t="e">
        <f t="shared" ref="P73" si="14">O74</f>
        <v>#VALUE!</v>
      </c>
      <c r="Q73" s="481" t="e">
        <f t="shared" ref="Q73" si="15">P74</f>
        <v>#VALUE!</v>
      </c>
      <c r="R73" s="481" t="str">
        <f>[1]!HsGetValue("EssbaseCluster-1_CalRptg_CalRptg","Account#"&amp;$A73&amp;";Period#"&amp;R$12&amp;";Year#"&amp;R$11&amp;";Scenario#"&amp;$C$1&amp;";Version#"&amp;$B$1&amp;";Total Entity#"&amp;$A$43&amp;";Fund#"&amp;$B$43&amp;";Chart1#"&amp;$F$43&amp;";Chart2#"&amp;$G$43&amp;";Time_Series#"&amp;$I$1&amp;"")</f>
        <v>#NEED_REFRESH</v>
      </c>
    </row>
    <row r="74" spans="1:18">
      <c r="A74" s="470" t="s">
        <v>293</v>
      </c>
      <c r="B74" s="481"/>
      <c r="C74" s="481"/>
      <c r="D74" s="481"/>
      <c r="E74" s="481" t="str">
        <f>[1]!HsGetValue("EssbaseCluster-1_CalRptg_CalRptg","Account#"&amp;$A74&amp;";Period#"&amp;E$12&amp;";Year#"&amp;E$11&amp;";Scenario#"&amp;$C$1&amp;";Version#"&amp;$B$1&amp;";Total Entity#"&amp;$A$43&amp;";Fund#"&amp;$B$43&amp;";Chart1#"&amp;$F$43&amp;";Chart2#"&amp;$G$43&amp;";Time_Series#"&amp;$I$1&amp;"")</f>
        <v>#NEED_REFRESH</v>
      </c>
      <c r="F74" s="481" t="e">
        <f>F73+F72</f>
        <v>#VALUE!</v>
      </c>
      <c r="G74" s="481" t="e">
        <f>G73+G72</f>
        <v>#VALUE!</v>
      </c>
      <c r="H74" s="481" t="e">
        <f t="shared" ref="H74:Q74" si="16">H73+H72</f>
        <v>#VALUE!</v>
      </c>
      <c r="I74" s="481" t="e">
        <f t="shared" si="16"/>
        <v>#VALUE!</v>
      </c>
      <c r="J74" s="481" t="e">
        <f t="shared" si="16"/>
        <v>#VALUE!</v>
      </c>
      <c r="K74" s="481" t="e">
        <f t="shared" si="16"/>
        <v>#VALUE!</v>
      </c>
      <c r="L74" s="481" t="e">
        <f t="shared" si="16"/>
        <v>#VALUE!</v>
      </c>
      <c r="M74" s="481" t="e">
        <f t="shared" si="16"/>
        <v>#VALUE!</v>
      </c>
      <c r="N74" s="481" t="e">
        <f t="shared" si="16"/>
        <v>#VALUE!</v>
      </c>
      <c r="O74" s="481" t="e">
        <f t="shared" si="16"/>
        <v>#VALUE!</v>
      </c>
      <c r="P74" s="481" t="e">
        <f t="shared" si="16"/>
        <v>#VALUE!</v>
      </c>
      <c r="Q74" s="481" t="e">
        <f t="shared" si="16"/>
        <v>#VALUE!</v>
      </c>
      <c r="R74" s="481" t="str">
        <f>[1]!HsGetValue("EssbaseCluster-1_CalRptg_CalRptg","Account#"&amp;$A74&amp;";Period#"&amp;R$12&amp;";Year#"&amp;R$11&amp;";Scenario#"&amp;$C$1&amp;";Version#"&amp;$B$1&amp;";Total Entity#"&amp;$A$43&amp;";Fund#"&amp;$B$43&amp;";Chart1#"&amp;$F$43&amp;";Chart2#"&amp;$G$43&amp;";Time_Series#"&amp;$I$1&amp;"")</f>
        <v>#NEED_REFRESH</v>
      </c>
    </row>
    <row r="75" spans="1:18">
      <c r="A75" s="465"/>
      <c r="B75" s="481"/>
    </row>
    <row r="76" spans="1:18" ht="13">
      <c r="A76" s="469" t="s">
        <v>343</v>
      </c>
      <c r="B76" s="469" t="s">
        <v>344</v>
      </c>
      <c r="F76" s="469" t="s">
        <v>347</v>
      </c>
    </row>
    <row r="77" spans="1:18">
      <c r="A77" s="482" t="s">
        <v>346</v>
      </c>
      <c r="B77" s="531">
        <v>76001</v>
      </c>
      <c r="C77" s="449" t="e">
        <f>RIGHT([1]!hsdescription("EssbaseCluster-1_CalRptg_CalRptg","Fund#"&amp;$B$77),LEN([1]!hsdescription("EssbaseCluster-1_CalRptg_CalRptg","Fund#"&amp;$B$9))-SEARCH(" ",[1]!hsdescription("EssbaseCluster-1_CalRptg_CalRptg","Fund#"&amp;$B$9),1))</f>
        <v>#VALUE!</v>
      </c>
      <c r="D77" s="449"/>
      <c r="E77" s="449"/>
      <c r="F77" s="535" t="s">
        <v>289</v>
      </c>
      <c r="G77" s="536" t="s">
        <v>290</v>
      </c>
    </row>
    <row r="79" spans="1:18" ht="13">
      <c r="B79" s="468" t="str">
        <f>B11</f>
        <v>FY24</v>
      </c>
      <c r="C79" s="468" t="str">
        <f t="shared" ref="C79:R79" si="17">C11</f>
        <v>FY24</v>
      </c>
      <c r="D79" s="468" t="str">
        <f t="shared" si="17"/>
        <v>FY24</v>
      </c>
      <c r="E79" s="468" t="str">
        <f t="shared" si="17"/>
        <v>FY24</v>
      </c>
      <c r="F79" s="468" t="str">
        <f t="shared" si="17"/>
        <v>FY25</v>
      </c>
      <c r="G79" s="468" t="str">
        <f t="shared" si="17"/>
        <v>FY25</v>
      </c>
      <c r="H79" s="468" t="str">
        <f t="shared" si="17"/>
        <v>FY25</v>
      </c>
      <c r="I79" s="468" t="str">
        <f t="shared" si="17"/>
        <v>FY25</v>
      </c>
      <c r="J79" s="468" t="str">
        <f t="shared" si="17"/>
        <v>FY25</v>
      </c>
      <c r="K79" s="468" t="str">
        <f t="shared" si="17"/>
        <v>FY25</v>
      </c>
      <c r="L79" s="468" t="str">
        <f t="shared" si="17"/>
        <v>FY25</v>
      </c>
      <c r="M79" s="468" t="str">
        <f t="shared" si="17"/>
        <v>FY25</v>
      </c>
      <c r="N79" s="468" t="str">
        <f t="shared" si="17"/>
        <v>FY25</v>
      </c>
      <c r="O79" s="468" t="str">
        <f t="shared" si="17"/>
        <v>FY25</v>
      </c>
      <c r="P79" s="468" t="str">
        <f t="shared" si="17"/>
        <v>FY25</v>
      </c>
      <c r="Q79" s="468" t="str">
        <f t="shared" si="17"/>
        <v>FY25</v>
      </c>
      <c r="R79" s="468" t="str">
        <f t="shared" si="17"/>
        <v>FY25</v>
      </c>
    </row>
    <row r="80" spans="1:18" ht="13">
      <c r="B80" s="468" t="str">
        <f t="shared" ref="B80:R80" si="18">B46</f>
        <v>April</v>
      </c>
      <c r="C80" s="468" t="str">
        <f t="shared" si="18"/>
        <v>May</v>
      </c>
      <c r="D80" s="468" t="str">
        <f t="shared" si="18"/>
        <v>June</v>
      </c>
      <c r="E80" s="468" t="str">
        <f t="shared" si="18"/>
        <v>YearTotal</v>
      </c>
      <c r="F80" s="468" t="str">
        <f t="shared" si="18"/>
        <v>July</v>
      </c>
      <c r="G80" s="468" t="str">
        <f t="shared" si="18"/>
        <v>August</v>
      </c>
      <c r="H80" s="468" t="str">
        <f t="shared" si="18"/>
        <v>September</v>
      </c>
      <c r="I80" s="468" t="str">
        <f t="shared" si="18"/>
        <v>October</v>
      </c>
      <c r="J80" s="468" t="str">
        <f t="shared" si="18"/>
        <v>November</v>
      </c>
      <c r="K80" s="468" t="str">
        <f t="shared" si="18"/>
        <v>December</v>
      </c>
      <c r="L80" s="468" t="str">
        <f t="shared" si="18"/>
        <v>January</v>
      </c>
      <c r="M80" s="468" t="str">
        <f t="shared" si="18"/>
        <v>February</v>
      </c>
      <c r="N80" s="468" t="str">
        <f t="shared" si="18"/>
        <v>March</v>
      </c>
      <c r="O80" s="468" t="str">
        <f t="shared" si="18"/>
        <v>April</v>
      </c>
      <c r="P80" s="468" t="str">
        <f t="shared" si="18"/>
        <v>May</v>
      </c>
      <c r="Q80" s="468" t="str">
        <f t="shared" si="18"/>
        <v>June</v>
      </c>
      <c r="R80" s="468" t="str">
        <f t="shared" si="18"/>
        <v>YearTotal</v>
      </c>
    </row>
    <row r="81" spans="1:18">
      <c r="A81" s="466" t="s">
        <v>297</v>
      </c>
      <c r="B81" s="481" t="str">
        <f>[1]!HsGetValue("EssbaseCluster-1_CalRptg_CalRptg","Account#"&amp;$A81&amp;";Period#"&amp;B$12&amp;";Year#"&amp;B$11&amp;";Scenario#"&amp;$C$1&amp;";Version#"&amp;$B$1&amp;";Total Entity#"&amp;$A$77&amp;";Fund#"&amp;$B$77&amp;";Chart1#"&amp;$F$77&amp;";Chart2#"&amp;$G$77&amp;";Time_Series#"&amp;$I$1&amp;"")</f>
        <v>#NEED_REFRESH</v>
      </c>
      <c r="C81" s="481" t="str">
        <f>[1]!HsGetValue("EssbaseCluster-1_CalRptg_CalRptg","Account#"&amp;$A81&amp;";Period#"&amp;C$12&amp;";Year#"&amp;C$11&amp;";Scenario#"&amp;$C$1&amp;";Version#"&amp;$B$1&amp;";Total Entity#"&amp;$A$77&amp;";Fund#"&amp;$B$77&amp;";Chart1#"&amp;$F$77&amp;";Chart2#"&amp;$G$77&amp;";Time_Series#"&amp;$I$1&amp;"")</f>
        <v>#NEED_REFRESH</v>
      </c>
      <c r="D81" s="481" t="str">
        <f>[1]!HsGetValue("EssbaseCluster-1_CalRptg_CalRptg","Account#"&amp;$A81&amp;";Period#"&amp;D$12&amp;";Year#"&amp;D$11&amp;";Scenario#"&amp;$C$1&amp;";Version#"&amp;$B$1&amp;";Total Entity#"&amp;$A$77&amp;";Fund#"&amp;$B$77&amp;";Chart1#"&amp;$F$77&amp;";Chart2#"&amp;$G$77&amp;";Time_Series#"&amp;$I$1&amp;"")</f>
        <v>#NEED_REFRESH</v>
      </c>
      <c r="E81" s="481" t="str">
        <f>[1]!HsGetValue("EssbaseCluster-1_CalRptg_CalRptg","Account#"&amp;$A81&amp;";Period#"&amp;E$12&amp;";Year#"&amp;E$11&amp;";Scenario#"&amp;$C$1&amp;";Version#"&amp;$B$1&amp;";Total Entity#"&amp;$A$77&amp;";Fund#"&amp;$B$77&amp;";Chart1#"&amp;$F$77&amp;";Chart2#"&amp;$G$77&amp;";Time_Series#"&amp;$I$1&amp;"")</f>
        <v>#NEED_REFRESH</v>
      </c>
      <c r="F81" s="481" t="str">
        <f>[1]!HsGetValue("EssbaseCluster-1_CalRptg_CalRptg","Account#"&amp;$A81&amp;";Period#"&amp;F$12&amp;";Year#"&amp;F$11&amp;";Scenario#"&amp;$C$1&amp;";Version#"&amp;$B$1&amp;";Total Entity#"&amp;$A$77&amp;";Fund#"&amp;$B$77&amp;";Chart1#"&amp;$F$77&amp;";Chart2#"&amp;$G$77&amp;";Time_Series#"&amp;$I$1&amp;"")</f>
        <v>#NEED_REFRESH</v>
      </c>
      <c r="G81" s="481" t="str">
        <f>[1]!HsGetValue("EssbaseCluster-1_CalRptg_CalRptg","Account#"&amp;$A81&amp;";Period#"&amp;G$12&amp;";Year#"&amp;G$11&amp;";Scenario#"&amp;$C$1&amp;";Version#"&amp;$B$1&amp;";Total Entity#"&amp;$A$77&amp;";Fund#"&amp;$B$77&amp;";Chart1#"&amp;$F$77&amp;";Chart2#"&amp;$G$77&amp;";Time_Series#"&amp;$I$1&amp;"")</f>
        <v>#NEED_REFRESH</v>
      </c>
      <c r="H81" s="481" t="str">
        <f>[1]!HsGetValue("EssbaseCluster-1_CalRptg_CalRptg","Account#"&amp;$A81&amp;";Period#"&amp;H$12&amp;";Year#"&amp;H$11&amp;";Scenario#"&amp;$C$1&amp;";Version#"&amp;$B$1&amp;";Total Entity#"&amp;$A$77&amp;";Fund#"&amp;$B$77&amp;";Chart1#"&amp;$F$77&amp;";Chart2#"&amp;$G$77&amp;";Time_Series#"&amp;$I$1&amp;"")</f>
        <v>#NEED_REFRESH</v>
      </c>
      <c r="I81" s="481" t="str">
        <f>[1]!HsGetValue("EssbaseCluster-1_CalRptg_CalRptg","Account#"&amp;$A81&amp;";Period#"&amp;I$12&amp;";Year#"&amp;I$11&amp;";Scenario#"&amp;$C$1&amp;";Version#"&amp;$B$1&amp;";Total Entity#"&amp;$A$77&amp;";Fund#"&amp;$B$77&amp;";Chart1#"&amp;$F$77&amp;";Chart2#"&amp;$G$77&amp;";Time_Series#"&amp;$I$1&amp;"")</f>
        <v>#NEED_REFRESH</v>
      </c>
      <c r="J81" s="481" t="str">
        <f>[1]!HsGetValue("EssbaseCluster-1_CalRptg_CalRptg","Account#"&amp;$A81&amp;";Period#"&amp;J$12&amp;";Year#"&amp;J$11&amp;";Scenario#"&amp;$C$1&amp;";Version#"&amp;$B$1&amp;";Total Entity#"&amp;$A$77&amp;";Fund#"&amp;$B$77&amp;";Chart1#"&amp;$F$77&amp;";Chart2#"&amp;$G$77&amp;";Time_Series#"&amp;$I$1&amp;"")</f>
        <v>#NEED_REFRESH</v>
      </c>
      <c r="K81" s="481" t="str">
        <f>[1]!HsGetValue("EssbaseCluster-1_CalRptg_CalRptg","Account#"&amp;$A81&amp;";Period#"&amp;K$12&amp;";Year#"&amp;K$11&amp;";Scenario#"&amp;$C$1&amp;";Version#"&amp;$B$1&amp;";Total Entity#"&amp;$A$77&amp;";Fund#"&amp;$B$77&amp;";Chart1#"&amp;$F$77&amp;";Chart2#"&amp;$G$77&amp;";Time_Series#"&amp;$I$1&amp;"")</f>
        <v>#NEED_REFRESH</v>
      </c>
      <c r="L81" s="481" t="str">
        <f>[1]!HsGetValue("EssbaseCluster-1_CalRptg_CalRptg","Account#"&amp;$A81&amp;";Period#"&amp;L$12&amp;";Year#"&amp;L$11&amp;";Scenario#"&amp;$C$1&amp;";Version#"&amp;$B$1&amp;";Total Entity#"&amp;$A$77&amp;";Fund#"&amp;$B$77&amp;";Chart1#"&amp;$F$77&amp;";Chart2#"&amp;$G$77&amp;";Time_Series#"&amp;$I$1&amp;"")</f>
        <v>#NEED_REFRESH</v>
      </c>
      <c r="M81" s="481" t="str">
        <f>[1]!HsGetValue("EssbaseCluster-1_CalRptg_CalRptg","Account#"&amp;$A81&amp;";Period#"&amp;M$12&amp;";Year#"&amp;M$11&amp;";Scenario#"&amp;$C$1&amp;";Version#"&amp;$B$1&amp;";Total Entity#"&amp;$A$77&amp;";Fund#"&amp;$B$77&amp;";Chart1#"&amp;$F$77&amp;";Chart2#"&amp;$G$77&amp;";Time_Series#"&amp;$I$1&amp;"")</f>
        <v>#NEED_REFRESH</v>
      </c>
      <c r="N81" s="481" t="str">
        <f>[1]!HsGetValue("EssbaseCluster-1_CalRptg_CalRptg","Account#"&amp;$A81&amp;";Period#"&amp;N$12&amp;";Year#"&amp;N$11&amp;";Scenario#"&amp;$C$1&amp;";Version#"&amp;$B$1&amp;";Total Entity#"&amp;$A$77&amp;";Fund#"&amp;$B$77&amp;";Chart1#"&amp;$F$77&amp;";Chart2#"&amp;$G$77&amp;";Time_Series#"&amp;$I$1&amp;"")</f>
        <v>#NEED_REFRESH</v>
      </c>
      <c r="O81" s="481" t="str">
        <f>[1]!HsGetValue("EssbaseCluster-1_CalRptg_CalRptg","Account#"&amp;$A81&amp;";Period#"&amp;O$12&amp;";Year#"&amp;O$11&amp;";Scenario#"&amp;$C$1&amp;";Version#"&amp;$B$1&amp;";Total Entity#"&amp;$A$77&amp;";Fund#"&amp;$B$77&amp;";Chart1#"&amp;$F$77&amp;";Chart2#"&amp;$G$77&amp;";Time_Series#"&amp;$I$1&amp;"")</f>
        <v>#NEED_REFRESH</v>
      </c>
      <c r="P81" s="481" t="str">
        <f>[1]!HsGetValue("EssbaseCluster-1_CalRptg_CalRptg","Account#"&amp;$A81&amp;";Period#"&amp;P$12&amp;";Year#"&amp;P$11&amp;";Scenario#"&amp;$C$1&amp;";Version#"&amp;$B$1&amp;";Total Entity#"&amp;$A$77&amp;";Fund#"&amp;$B$77&amp;";Chart1#"&amp;$F$77&amp;";Chart2#"&amp;$G$77&amp;";Time_Series#"&amp;$I$1&amp;"")</f>
        <v>#NEED_REFRESH</v>
      </c>
      <c r="Q81" s="481" t="str">
        <f>[1]!HsGetValue("EssbaseCluster-1_CalRptg_CalRptg","Account#"&amp;$A81&amp;";Period#"&amp;Q$12&amp;";Year#"&amp;Q$11&amp;";Scenario#"&amp;$C$1&amp;";Version#"&amp;$B$1&amp;";Total Entity#"&amp;$A$77&amp;";Fund#"&amp;$B$77&amp;";Chart1#"&amp;$F$77&amp;";Chart2#"&amp;$G$77&amp;";Time_Series#"&amp;$I$1&amp;"")</f>
        <v>#NEED_REFRESH</v>
      </c>
      <c r="R81" s="481" t="str">
        <f>[1]!HsGetValue("EssbaseCluster-1_CalRptg_CalRptg","Account#"&amp;$A81&amp;";Period#"&amp;R$12&amp;";Year#"&amp;R$11&amp;";Scenario#"&amp;$C$1&amp;";Version#"&amp;$B$1&amp;";Total Entity#"&amp;$A$77&amp;";Fund#"&amp;$B$77&amp;";Chart1#"&amp;$F$77&amp;";Chart2#"&amp;$G$77&amp;";Time_Series#"&amp;$I$1&amp;"")</f>
        <v>#NEED_REFRESH</v>
      </c>
    </row>
    <row r="82" spans="1:18">
      <c r="A82" s="465" t="s">
        <v>299</v>
      </c>
      <c r="B82" s="481" t="str">
        <f>[1]!HsGetValue("EssbaseCluster-1_CalRptg_CalRptg","Account#"&amp;$A82&amp;";Period#"&amp;B$12&amp;";Year#"&amp;B$11&amp;";Scenario#"&amp;$C$1&amp;";Version#"&amp;$B$1&amp;";Total Entity#"&amp;$A$77&amp;";Fund#"&amp;$B$77&amp;";Chart1#"&amp;$F$77&amp;";Chart2#"&amp;$G$77&amp;";Time_Series#"&amp;$I$1&amp;"")</f>
        <v>#NEED_REFRESH</v>
      </c>
      <c r="C82" s="481" t="str">
        <f>[1]!HsGetValue("EssbaseCluster-1_CalRptg_CalRptg","Account#"&amp;$A82&amp;";Period#"&amp;C$12&amp;";Year#"&amp;C$11&amp;";Scenario#"&amp;$C$1&amp;";Version#"&amp;$B$1&amp;";Total Entity#"&amp;$A$77&amp;";Fund#"&amp;$B$77&amp;";Chart1#"&amp;$F$77&amp;";Chart2#"&amp;$G$77&amp;";Time_Series#"&amp;$I$1&amp;"")</f>
        <v>#NEED_REFRESH</v>
      </c>
      <c r="D82" s="481" t="str">
        <f>[1]!HsGetValue("EssbaseCluster-1_CalRptg_CalRptg","Account#"&amp;$A82&amp;";Period#"&amp;D$12&amp;";Year#"&amp;D$11&amp;";Scenario#"&amp;$C$1&amp;";Version#"&amp;$B$1&amp;";Total Entity#"&amp;$A$77&amp;";Fund#"&amp;$B$77&amp;";Chart1#"&amp;$F$77&amp;";Chart2#"&amp;$G$77&amp;";Time_Series#"&amp;$I$1&amp;"")</f>
        <v>#NEED_REFRESH</v>
      </c>
      <c r="E82" s="481" t="str">
        <f>[1]!HsGetValue("EssbaseCluster-1_CalRptg_CalRptg","Account#"&amp;$A82&amp;";Period#"&amp;E$12&amp;";Year#"&amp;E$11&amp;";Scenario#"&amp;$C$1&amp;";Version#"&amp;$B$1&amp;";Total Entity#"&amp;$A$77&amp;";Fund#"&amp;$B$77&amp;";Chart1#"&amp;$F$77&amp;";Chart2#"&amp;$G$77&amp;";Time_Series#"&amp;$I$1&amp;"")</f>
        <v>#NEED_REFRESH</v>
      </c>
      <c r="F82" s="481" t="str">
        <f>[1]!HsGetValue("EssbaseCluster-1_CalRptg_CalRptg","Account#"&amp;$A82&amp;";Period#"&amp;F$12&amp;";Year#"&amp;F$11&amp;";Scenario#"&amp;$C$1&amp;";Version#"&amp;$B$1&amp;";Total Entity#"&amp;$A$77&amp;";Fund#"&amp;$B$77&amp;";Chart1#"&amp;$F$77&amp;";Chart2#"&amp;$G$77&amp;";Time_Series#"&amp;$I$1&amp;"")</f>
        <v>#NEED_REFRESH</v>
      </c>
      <c r="G82" s="481" t="str">
        <f>[1]!HsGetValue("EssbaseCluster-1_CalRptg_CalRptg","Account#"&amp;$A82&amp;";Period#"&amp;G$12&amp;";Year#"&amp;G$11&amp;";Scenario#"&amp;$C$1&amp;";Version#"&amp;$B$1&amp;";Total Entity#"&amp;$A$77&amp;";Fund#"&amp;$B$77&amp;";Chart1#"&amp;$F$77&amp;";Chart2#"&amp;$G$77&amp;";Time_Series#"&amp;$I$1&amp;"")</f>
        <v>#NEED_REFRESH</v>
      </c>
      <c r="H82" s="481" t="str">
        <f>[1]!HsGetValue("EssbaseCluster-1_CalRptg_CalRptg","Account#"&amp;$A82&amp;";Period#"&amp;H$12&amp;";Year#"&amp;H$11&amp;";Scenario#"&amp;$C$1&amp;";Version#"&amp;$B$1&amp;";Total Entity#"&amp;$A$77&amp;";Fund#"&amp;$B$77&amp;";Chart1#"&amp;$F$77&amp;";Chart2#"&amp;$G$77&amp;";Time_Series#"&amp;$I$1&amp;"")</f>
        <v>#NEED_REFRESH</v>
      </c>
      <c r="I82" s="481" t="str">
        <f>[1]!HsGetValue("EssbaseCluster-1_CalRptg_CalRptg","Account#"&amp;$A82&amp;";Period#"&amp;I$12&amp;";Year#"&amp;I$11&amp;";Scenario#"&amp;$C$1&amp;";Version#"&amp;$B$1&amp;";Total Entity#"&amp;$A$77&amp;";Fund#"&amp;$B$77&amp;";Chart1#"&amp;$F$77&amp;";Chart2#"&amp;$G$77&amp;";Time_Series#"&amp;$I$1&amp;"")</f>
        <v>#NEED_REFRESH</v>
      </c>
      <c r="J82" s="481" t="str">
        <f>[1]!HsGetValue("EssbaseCluster-1_CalRptg_CalRptg","Account#"&amp;$A82&amp;";Period#"&amp;J$12&amp;";Year#"&amp;J$11&amp;";Scenario#"&amp;$C$1&amp;";Version#"&amp;$B$1&amp;";Total Entity#"&amp;$A$77&amp;";Fund#"&amp;$B$77&amp;";Chart1#"&amp;$F$77&amp;";Chart2#"&amp;$G$77&amp;";Time_Series#"&amp;$I$1&amp;"")</f>
        <v>#NEED_REFRESH</v>
      </c>
      <c r="K82" s="481" t="str">
        <f>[1]!HsGetValue("EssbaseCluster-1_CalRptg_CalRptg","Account#"&amp;$A82&amp;";Period#"&amp;K$12&amp;";Year#"&amp;K$11&amp;";Scenario#"&amp;$C$1&amp;";Version#"&amp;$B$1&amp;";Total Entity#"&amp;$A$77&amp;";Fund#"&amp;$B$77&amp;";Chart1#"&amp;$F$77&amp;";Chart2#"&amp;$G$77&amp;";Time_Series#"&amp;$I$1&amp;"")</f>
        <v>#NEED_REFRESH</v>
      </c>
      <c r="L82" s="481" t="str">
        <f>[1]!HsGetValue("EssbaseCluster-1_CalRptg_CalRptg","Account#"&amp;$A82&amp;";Period#"&amp;L$12&amp;";Year#"&amp;L$11&amp;";Scenario#"&amp;$C$1&amp;";Version#"&amp;$B$1&amp;";Total Entity#"&amp;$A$77&amp;";Fund#"&amp;$B$77&amp;";Chart1#"&amp;$F$77&amp;";Chart2#"&amp;$G$77&amp;";Time_Series#"&amp;$I$1&amp;"")</f>
        <v>#NEED_REFRESH</v>
      </c>
      <c r="M82" s="481" t="str">
        <f>[1]!HsGetValue("EssbaseCluster-1_CalRptg_CalRptg","Account#"&amp;$A82&amp;";Period#"&amp;M$12&amp;";Year#"&amp;M$11&amp;";Scenario#"&amp;$C$1&amp;";Version#"&amp;$B$1&amp;";Total Entity#"&amp;$A$77&amp;";Fund#"&amp;$B$77&amp;";Chart1#"&amp;$F$77&amp;";Chart2#"&amp;$G$77&amp;";Time_Series#"&amp;$I$1&amp;"")</f>
        <v>#NEED_REFRESH</v>
      </c>
      <c r="N82" s="481" t="str">
        <f>[1]!HsGetValue("EssbaseCluster-1_CalRptg_CalRptg","Account#"&amp;$A82&amp;";Period#"&amp;N$12&amp;";Year#"&amp;N$11&amp;";Scenario#"&amp;$C$1&amp;";Version#"&amp;$B$1&amp;";Total Entity#"&amp;$A$77&amp;";Fund#"&amp;$B$77&amp;";Chart1#"&amp;$F$77&amp;";Chart2#"&amp;$G$77&amp;";Time_Series#"&amp;$I$1&amp;"")</f>
        <v>#NEED_REFRESH</v>
      </c>
      <c r="O82" s="481" t="str">
        <f>[1]!HsGetValue("EssbaseCluster-1_CalRptg_CalRptg","Account#"&amp;$A82&amp;";Period#"&amp;O$12&amp;";Year#"&amp;O$11&amp;";Scenario#"&amp;$C$1&amp;";Version#"&amp;$B$1&amp;";Total Entity#"&amp;$A$77&amp;";Fund#"&amp;$B$77&amp;";Chart1#"&amp;$F$77&amp;";Chart2#"&amp;$G$77&amp;";Time_Series#"&amp;$I$1&amp;"")</f>
        <v>#NEED_REFRESH</v>
      </c>
      <c r="P82" s="481" t="str">
        <f>[1]!HsGetValue("EssbaseCluster-1_CalRptg_CalRptg","Account#"&amp;$A82&amp;";Period#"&amp;P$12&amp;";Year#"&amp;P$11&amp;";Scenario#"&amp;$C$1&amp;";Version#"&amp;$B$1&amp;";Total Entity#"&amp;$A$77&amp;";Fund#"&amp;$B$77&amp;";Chart1#"&amp;$F$77&amp;";Chart2#"&amp;$G$77&amp;";Time_Series#"&amp;$I$1&amp;"")</f>
        <v>#NEED_REFRESH</v>
      </c>
      <c r="Q82" s="481" t="str">
        <f>[1]!HsGetValue("EssbaseCluster-1_CalRptg_CalRptg","Account#"&amp;$A82&amp;";Period#"&amp;Q$12&amp;";Year#"&amp;Q$11&amp;";Scenario#"&amp;$C$1&amp;";Version#"&amp;$B$1&amp;";Total Entity#"&amp;$A$77&amp;";Fund#"&amp;$B$77&amp;";Chart1#"&amp;$F$77&amp;";Chart2#"&amp;$G$77&amp;";Time_Series#"&amp;$I$1&amp;"")</f>
        <v>#NEED_REFRESH</v>
      </c>
      <c r="R82" s="481" t="str">
        <f>[1]!HsGetValue("EssbaseCluster-1_CalRptg_CalRptg","Account#"&amp;$A82&amp;";Period#"&amp;R$12&amp;";Year#"&amp;R$11&amp;";Scenario#"&amp;$C$1&amp;";Version#"&amp;$B$1&amp;";Total Entity#"&amp;$A$77&amp;";Fund#"&amp;$B$77&amp;";Chart1#"&amp;$F$77&amp;";Chart2#"&amp;$G$77&amp;";Time_Series#"&amp;$I$1&amp;"")</f>
        <v>#NEED_REFRESH</v>
      </c>
    </row>
    <row r="83" spans="1:18">
      <c r="A83" s="465" t="s">
        <v>302</v>
      </c>
      <c r="B83" s="481" t="str">
        <f>[1]!HsGetValue("EssbaseCluster-1_CalRptg_CalRptg","Account#"&amp;$A83&amp;";Period#"&amp;B$12&amp;";Year#"&amp;B$11&amp;";Scenario#"&amp;$C$1&amp;";Version#"&amp;$B$1&amp;";Total Entity#"&amp;$A$77&amp;";Fund#"&amp;$B$77&amp;";Chart1#"&amp;$F$77&amp;";Chart2#"&amp;$G$77&amp;";Time_Series#"&amp;$I$1&amp;"")</f>
        <v>#NEED_REFRESH</v>
      </c>
      <c r="C83" s="481" t="str">
        <f>[1]!HsGetValue("EssbaseCluster-1_CalRptg_CalRptg","Account#"&amp;$A83&amp;";Period#"&amp;C$12&amp;";Year#"&amp;C$11&amp;";Scenario#"&amp;$C$1&amp;";Version#"&amp;$B$1&amp;";Total Entity#"&amp;$A$77&amp;";Fund#"&amp;$B$77&amp;";Chart1#"&amp;$F$77&amp;";Chart2#"&amp;$G$77&amp;";Time_Series#"&amp;$I$1&amp;"")</f>
        <v>#NEED_REFRESH</v>
      </c>
      <c r="D83" s="481" t="str">
        <f>[1]!HsGetValue("EssbaseCluster-1_CalRptg_CalRptg","Account#"&amp;$A83&amp;";Period#"&amp;D$12&amp;";Year#"&amp;D$11&amp;";Scenario#"&amp;$C$1&amp;";Version#"&amp;$B$1&amp;";Total Entity#"&amp;$A$77&amp;";Fund#"&amp;$B$77&amp;";Chart1#"&amp;$F$77&amp;";Chart2#"&amp;$G$77&amp;";Time_Series#"&amp;$I$1&amp;"")</f>
        <v>#NEED_REFRESH</v>
      </c>
      <c r="E83" s="481" t="str">
        <f>[1]!HsGetValue("EssbaseCluster-1_CalRptg_CalRptg","Account#"&amp;$A83&amp;";Period#"&amp;E$12&amp;";Year#"&amp;E$11&amp;";Scenario#"&amp;$C$1&amp;";Version#"&amp;$B$1&amp;";Total Entity#"&amp;$A$77&amp;";Fund#"&amp;$B$77&amp;";Chart1#"&amp;$F$77&amp;";Chart2#"&amp;$G$77&amp;";Time_Series#"&amp;$I$1&amp;"")</f>
        <v>#NEED_REFRESH</v>
      </c>
      <c r="F83" s="481" t="str">
        <f>[1]!HsGetValue("EssbaseCluster-1_CalRptg_CalRptg","Account#"&amp;$A83&amp;";Period#"&amp;F$12&amp;";Year#"&amp;F$11&amp;";Scenario#"&amp;$C$1&amp;";Version#"&amp;$B$1&amp;";Total Entity#"&amp;$A$77&amp;";Fund#"&amp;$B$77&amp;";Chart1#"&amp;$F$77&amp;";Chart2#"&amp;$G$77&amp;";Time_Series#"&amp;$I$1&amp;"")</f>
        <v>#NEED_REFRESH</v>
      </c>
      <c r="G83" s="481" t="str">
        <f>[1]!HsGetValue("EssbaseCluster-1_CalRptg_CalRptg","Account#"&amp;$A83&amp;";Period#"&amp;G$12&amp;";Year#"&amp;G$11&amp;";Scenario#"&amp;$C$1&amp;";Version#"&amp;$B$1&amp;";Total Entity#"&amp;$A$77&amp;";Fund#"&amp;$B$77&amp;";Chart1#"&amp;$F$77&amp;";Chart2#"&amp;$G$77&amp;";Time_Series#"&amp;$I$1&amp;"")</f>
        <v>#NEED_REFRESH</v>
      </c>
      <c r="H83" s="481" t="str">
        <f>[1]!HsGetValue("EssbaseCluster-1_CalRptg_CalRptg","Account#"&amp;$A83&amp;";Period#"&amp;H$12&amp;";Year#"&amp;H$11&amp;";Scenario#"&amp;$C$1&amp;";Version#"&amp;$B$1&amp;";Total Entity#"&amp;$A$77&amp;";Fund#"&amp;$B$77&amp;";Chart1#"&amp;$F$77&amp;";Chart2#"&amp;$G$77&amp;";Time_Series#"&amp;$I$1&amp;"")</f>
        <v>#NEED_REFRESH</v>
      </c>
      <c r="I83" s="481" t="str">
        <f>[1]!HsGetValue("EssbaseCluster-1_CalRptg_CalRptg","Account#"&amp;$A83&amp;";Period#"&amp;I$12&amp;";Year#"&amp;I$11&amp;";Scenario#"&amp;$C$1&amp;";Version#"&amp;$B$1&amp;";Total Entity#"&amp;$A$77&amp;";Fund#"&amp;$B$77&amp;";Chart1#"&amp;$F$77&amp;";Chart2#"&amp;$G$77&amp;";Time_Series#"&amp;$I$1&amp;"")</f>
        <v>#NEED_REFRESH</v>
      </c>
      <c r="J83" s="481" t="str">
        <f>[1]!HsGetValue("EssbaseCluster-1_CalRptg_CalRptg","Account#"&amp;$A83&amp;";Period#"&amp;J$12&amp;";Year#"&amp;J$11&amp;";Scenario#"&amp;$C$1&amp;";Version#"&amp;$B$1&amp;";Total Entity#"&amp;$A$77&amp;";Fund#"&amp;$B$77&amp;";Chart1#"&amp;$F$77&amp;";Chart2#"&amp;$G$77&amp;";Time_Series#"&amp;$I$1&amp;"")</f>
        <v>#NEED_REFRESH</v>
      </c>
      <c r="K83" s="481" t="str">
        <f>[1]!HsGetValue("EssbaseCluster-1_CalRptg_CalRptg","Account#"&amp;$A83&amp;";Period#"&amp;K$12&amp;";Year#"&amp;K$11&amp;";Scenario#"&amp;$C$1&amp;";Version#"&amp;$B$1&amp;";Total Entity#"&amp;$A$77&amp;";Fund#"&amp;$B$77&amp;";Chart1#"&amp;$F$77&amp;";Chart2#"&amp;$G$77&amp;";Time_Series#"&amp;$I$1&amp;"")</f>
        <v>#NEED_REFRESH</v>
      </c>
      <c r="L83" s="481" t="str">
        <f>[1]!HsGetValue("EssbaseCluster-1_CalRptg_CalRptg","Account#"&amp;$A83&amp;";Period#"&amp;L$12&amp;";Year#"&amp;L$11&amp;";Scenario#"&amp;$C$1&amp;";Version#"&amp;$B$1&amp;";Total Entity#"&amp;$A$77&amp;";Fund#"&amp;$B$77&amp;";Chart1#"&amp;$F$77&amp;";Chart2#"&amp;$G$77&amp;";Time_Series#"&amp;$I$1&amp;"")</f>
        <v>#NEED_REFRESH</v>
      </c>
      <c r="M83" s="481" t="str">
        <f>[1]!HsGetValue("EssbaseCluster-1_CalRptg_CalRptg","Account#"&amp;$A83&amp;";Period#"&amp;M$12&amp;";Year#"&amp;M$11&amp;";Scenario#"&amp;$C$1&amp;";Version#"&amp;$B$1&amp;";Total Entity#"&amp;$A$77&amp;";Fund#"&amp;$B$77&amp;";Chart1#"&amp;$F$77&amp;";Chart2#"&amp;$G$77&amp;";Time_Series#"&amp;$I$1&amp;"")</f>
        <v>#NEED_REFRESH</v>
      </c>
      <c r="N83" s="481" t="str">
        <f>[1]!HsGetValue("EssbaseCluster-1_CalRptg_CalRptg","Account#"&amp;$A83&amp;";Period#"&amp;N$12&amp;";Year#"&amp;N$11&amp;";Scenario#"&amp;$C$1&amp;";Version#"&amp;$B$1&amp;";Total Entity#"&amp;$A$77&amp;";Fund#"&amp;$B$77&amp;";Chart1#"&amp;$F$77&amp;";Chart2#"&amp;$G$77&amp;";Time_Series#"&amp;$I$1&amp;"")</f>
        <v>#NEED_REFRESH</v>
      </c>
      <c r="O83" s="481" t="str">
        <f>[1]!HsGetValue("EssbaseCluster-1_CalRptg_CalRptg","Account#"&amp;$A83&amp;";Period#"&amp;O$12&amp;";Year#"&amp;O$11&amp;";Scenario#"&amp;$C$1&amp;";Version#"&amp;$B$1&amp;";Total Entity#"&amp;$A$77&amp;";Fund#"&amp;$B$77&amp;";Chart1#"&amp;$F$77&amp;";Chart2#"&amp;$G$77&amp;";Time_Series#"&amp;$I$1&amp;"")</f>
        <v>#NEED_REFRESH</v>
      </c>
      <c r="P83" s="481" t="str">
        <f>[1]!HsGetValue("EssbaseCluster-1_CalRptg_CalRptg","Account#"&amp;$A83&amp;";Period#"&amp;P$12&amp;";Year#"&amp;P$11&amp;";Scenario#"&amp;$C$1&amp;";Version#"&amp;$B$1&amp;";Total Entity#"&amp;$A$77&amp;";Fund#"&amp;$B$77&amp;";Chart1#"&amp;$F$77&amp;";Chart2#"&amp;$G$77&amp;";Time_Series#"&amp;$I$1&amp;"")</f>
        <v>#NEED_REFRESH</v>
      </c>
      <c r="Q83" s="481" t="str">
        <f>[1]!HsGetValue("EssbaseCluster-1_CalRptg_CalRptg","Account#"&amp;$A83&amp;";Period#"&amp;Q$12&amp;";Year#"&amp;Q$11&amp;";Scenario#"&amp;$C$1&amp;";Version#"&amp;$B$1&amp;";Total Entity#"&amp;$A$77&amp;";Fund#"&amp;$B$77&amp;";Chart1#"&amp;$F$77&amp;";Chart2#"&amp;$G$77&amp;";Time_Series#"&amp;$I$1&amp;"")</f>
        <v>#NEED_REFRESH</v>
      </c>
      <c r="R83" s="481" t="str">
        <f>[1]!HsGetValue("EssbaseCluster-1_CalRptg_CalRptg","Account#"&amp;$A83&amp;";Period#"&amp;R$12&amp;";Year#"&amp;R$11&amp;";Scenario#"&amp;$C$1&amp;";Version#"&amp;$B$1&amp;";Total Entity#"&amp;$A$77&amp;";Fund#"&amp;$B$77&amp;";Chart1#"&amp;$F$77&amp;";Chart2#"&amp;$G$77&amp;";Time_Series#"&amp;$I$1&amp;"")</f>
        <v>#NEED_REFRESH</v>
      </c>
    </row>
    <row r="84" spans="1:18">
      <c r="A84" s="465" t="s">
        <v>303</v>
      </c>
      <c r="B84" s="481" t="str">
        <f>[1]!HsGetValue("EssbaseCluster-1_CalRptg_CalRptg","Account#"&amp;$A84&amp;";Period#"&amp;B$12&amp;";Year#"&amp;B$11&amp;";Scenario#"&amp;$C$1&amp;";Version#"&amp;$B$1&amp;";Total Entity#"&amp;$A$77&amp;";Fund#"&amp;$B$77&amp;";Chart1#"&amp;$F$77&amp;";Chart2#"&amp;$G$77&amp;";Time_Series#"&amp;$I$1&amp;"")</f>
        <v>#NEED_REFRESH</v>
      </c>
      <c r="C84" s="481" t="str">
        <f>[1]!HsGetValue("EssbaseCluster-1_CalRptg_CalRptg","Account#"&amp;$A84&amp;";Period#"&amp;C$12&amp;";Year#"&amp;C$11&amp;";Scenario#"&amp;$C$1&amp;";Version#"&amp;$B$1&amp;";Total Entity#"&amp;$A$77&amp;";Fund#"&amp;$B$77&amp;";Chart1#"&amp;$F$77&amp;";Chart2#"&amp;$G$77&amp;";Time_Series#"&amp;$I$1&amp;"")</f>
        <v>#NEED_REFRESH</v>
      </c>
      <c r="D84" s="481" t="str">
        <f>[1]!HsGetValue("EssbaseCluster-1_CalRptg_CalRptg","Account#"&amp;$A84&amp;";Period#"&amp;D$12&amp;";Year#"&amp;D$11&amp;";Scenario#"&amp;$C$1&amp;";Version#"&amp;$B$1&amp;";Total Entity#"&amp;$A$77&amp;";Fund#"&amp;$B$77&amp;";Chart1#"&amp;$F$77&amp;";Chart2#"&amp;$G$77&amp;";Time_Series#"&amp;$I$1&amp;"")</f>
        <v>#NEED_REFRESH</v>
      </c>
      <c r="E84" s="481" t="str">
        <f>[1]!HsGetValue("EssbaseCluster-1_CalRptg_CalRptg","Account#"&amp;$A84&amp;";Period#"&amp;E$12&amp;";Year#"&amp;E$11&amp;";Scenario#"&amp;$C$1&amp;";Version#"&amp;$B$1&amp;";Total Entity#"&amp;$A$77&amp;";Fund#"&amp;$B$77&amp;";Chart1#"&amp;$F$77&amp;";Chart2#"&amp;$G$77&amp;";Time_Series#"&amp;$I$1&amp;"")</f>
        <v>#NEED_REFRESH</v>
      </c>
      <c r="F84" s="481" t="str">
        <f>[1]!HsGetValue("EssbaseCluster-1_CalRptg_CalRptg","Account#"&amp;$A84&amp;";Period#"&amp;F$12&amp;";Year#"&amp;F$11&amp;";Scenario#"&amp;$C$1&amp;";Version#"&amp;$B$1&amp;";Total Entity#"&amp;$A$77&amp;";Fund#"&amp;$B$77&amp;";Chart1#"&amp;$F$77&amp;";Chart2#"&amp;$G$77&amp;";Time_Series#"&amp;$I$1&amp;"")</f>
        <v>#NEED_REFRESH</v>
      </c>
      <c r="G84" s="481" t="str">
        <f>[1]!HsGetValue("EssbaseCluster-1_CalRptg_CalRptg","Account#"&amp;$A84&amp;";Period#"&amp;G$12&amp;";Year#"&amp;G$11&amp;";Scenario#"&amp;$C$1&amp;";Version#"&amp;$B$1&amp;";Total Entity#"&amp;$A$77&amp;";Fund#"&amp;$B$77&amp;";Chart1#"&amp;$F$77&amp;";Chart2#"&amp;$G$77&amp;";Time_Series#"&amp;$I$1&amp;"")</f>
        <v>#NEED_REFRESH</v>
      </c>
      <c r="H84" s="481" t="str">
        <f>[1]!HsGetValue("EssbaseCluster-1_CalRptg_CalRptg","Account#"&amp;$A84&amp;";Period#"&amp;H$12&amp;";Year#"&amp;H$11&amp;";Scenario#"&amp;$C$1&amp;";Version#"&amp;$B$1&amp;";Total Entity#"&amp;$A$77&amp;";Fund#"&amp;$B$77&amp;";Chart1#"&amp;$F$77&amp;";Chart2#"&amp;$G$77&amp;";Time_Series#"&amp;$I$1&amp;"")</f>
        <v>#NEED_REFRESH</v>
      </c>
      <c r="I84" s="481" t="str">
        <f>[1]!HsGetValue("EssbaseCluster-1_CalRptg_CalRptg","Account#"&amp;$A84&amp;";Period#"&amp;I$12&amp;";Year#"&amp;I$11&amp;";Scenario#"&amp;$C$1&amp;";Version#"&amp;$B$1&amp;";Total Entity#"&amp;$A$77&amp;";Fund#"&amp;$B$77&amp;";Chart1#"&amp;$F$77&amp;";Chart2#"&amp;$G$77&amp;";Time_Series#"&amp;$I$1&amp;"")</f>
        <v>#NEED_REFRESH</v>
      </c>
      <c r="J84" s="481" t="str">
        <f>[1]!HsGetValue("EssbaseCluster-1_CalRptg_CalRptg","Account#"&amp;$A84&amp;";Period#"&amp;J$12&amp;";Year#"&amp;J$11&amp;";Scenario#"&amp;$C$1&amp;";Version#"&amp;$B$1&amp;";Total Entity#"&amp;$A$77&amp;";Fund#"&amp;$B$77&amp;";Chart1#"&amp;$F$77&amp;";Chart2#"&amp;$G$77&amp;";Time_Series#"&amp;$I$1&amp;"")</f>
        <v>#NEED_REFRESH</v>
      </c>
      <c r="K84" s="481" t="str">
        <f>[1]!HsGetValue("EssbaseCluster-1_CalRptg_CalRptg","Account#"&amp;$A84&amp;";Period#"&amp;K$12&amp;";Year#"&amp;K$11&amp;";Scenario#"&amp;$C$1&amp;";Version#"&amp;$B$1&amp;";Total Entity#"&amp;$A$77&amp;";Fund#"&amp;$B$77&amp;";Chart1#"&amp;$F$77&amp;";Chart2#"&amp;$G$77&amp;";Time_Series#"&amp;$I$1&amp;"")</f>
        <v>#NEED_REFRESH</v>
      </c>
      <c r="L84" s="481" t="str">
        <f>[1]!HsGetValue("EssbaseCluster-1_CalRptg_CalRptg","Account#"&amp;$A84&amp;";Period#"&amp;L$12&amp;";Year#"&amp;L$11&amp;";Scenario#"&amp;$C$1&amp;";Version#"&amp;$B$1&amp;";Total Entity#"&amp;$A$77&amp;";Fund#"&amp;$B$77&amp;";Chart1#"&amp;$F$77&amp;";Chart2#"&amp;$G$77&amp;";Time_Series#"&amp;$I$1&amp;"")</f>
        <v>#NEED_REFRESH</v>
      </c>
      <c r="M84" s="481" t="str">
        <f>[1]!HsGetValue("EssbaseCluster-1_CalRptg_CalRptg","Account#"&amp;$A84&amp;";Period#"&amp;M$12&amp;";Year#"&amp;M$11&amp;";Scenario#"&amp;$C$1&amp;";Version#"&amp;$B$1&amp;";Total Entity#"&amp;$A$77&amp;";Fund#"&amp;$B$77&amp;";Chart1#"&amp;$F$77&amp;";Chart2#"&amp;$G$77&amp;";Time_Series#"&amp;$I$1&amp;"")</f>
        <v>#NEED_REFRESH</v>
      </c>
      <c r="N84" s="481" t="str">
        <f>[1]!HsGetValue("EssbaseCluster-1_CalRptg_CalRptg","Account#"&amp;$A84&amp;";Period#"&amp;N$12&amp;";Year#"&amp;N$11&amp;";Scenario#"&amp;$C$1&amp;";Version#"&amp;$B$1&amp;";Total Entity#"&amp;$A$77&amp;";Fund#"&amp;$B$77&amp;";Chart1#"&amp;$F$77&amp;";Chart2#"&amp;$G$77&amp;";Time_Series#"&amp;$I$1&amp;"")</f>
        <v>#NEED_REFRESH</v>
      </c>
      <c r="O84" s="481" t="str">
        <f>[1]!HsGetValue("EssbaseCluster-1_CalRptg_CalRptg","Account#"&amp;$A84&amp;";Period#"&amp;O$12&amp;";Year#"&amp;O$11&amp;";Scenario#"&amp;$C$1&amp;";Version#"&amp;$B$1&amp;";Total Entity#"&amp;$A$77&amp;";Fund#"&amp;$B$77&amp;";Chart1#"&amp;$F$77&amp;";Chart2#"&amp;$G$77&amp;";Time_Series#"&amp;$I$1&amp;"")</f>
        <v>#NEED_REFRESH</v>
      </c>
      <c r="P84" s="481" t="str">
        <f>[1]!HsGetValue("EssbaseCluster-1_CalRptg_CalRptg","Account#"&amp;$A84&amp;";Period#"&amp;P$12&amp;";Year#"&amp;P$11&amp;";Scenario#"&amp;$C$1&amp;";Version#"&amp;$B$1&amp;";Total Entity#"&amp;$A$77&amp;";Fund#"&amp;$B$77&amp;";Chart1#"&amp;$F$77&amp;";Chart2#"&amp;$G$77&amp;";Time_Series#"&amp;$I$1&amp;"")</f>
        <v>#NEED_REFRESH</v>
      </c>
      <c r="Q84" s="481" t="str">
        <f>[1]!HsGetValue("EssbaseCluster-1_CalRptg_CalRptg","Account#"&amp;$A84&amp;";Period#"&amp;Q$12&amp;";Year#"&amp;Q$11&amp;";Scenario#"&amp;$C$1&amp;";Version#"&amp;$B$1&amp;";Total Entity#"&amp;$A$77&amp;";Fund#"&amp;$B$77&amp;";Chart1#"&amp;$F$77&amp;";Chart2#"&amp;$G$77&amp;";Time_Series#"&amp;$I$1&amp;"")</f>
        <v>#NEED_REFRESH</v>
      </c>
      <c r="R84" s="481" t="str">
        <f>[1]!HsGetValue("EssbaseCluster-1_CalRptg_CalRptg","Account#"&amp;$A84&amp;";Period#"&amp;R$12&amp;";Year#"&amp;R$11&amp;";Scenario#"&amp;$C$1&amp;";Version#"&amp;$B$1&amp;";Total Entity#"&amp;$A$77&amp;";Fund#"&amp;$B$77&amp;";Chart1#"&amp;$F$77&amp;";Chart2#"&amp;$G$77&amp;";Time_Series#"&amp;$I$1&amp;"")</f>
        <v>#NEED_REFRESH</v>
      </c>
    </row>
    <row r="85" spans="1:18">
      <c r="A85" s="465" t="s">
        <v>306</v>
      </c>
      <c r="B85" s="481" t="str">
        <f>[1]!HsGetValue("EssbaseCluster-1_CalRptg_CalRptg","Account#"&amp;$A85&amp;";Period#"&amp;B$12&amp;";Year#"&amp;B$11&amp;";Scenario#"&amp;$C$1&amp;";Version#"&amp;$B$1&amp;";Total Entity#"&amp;$A$77&amp;";Fund#"&amp;$B$77&amp;";Chart1#"&amp;$F$77&amp;";Chart2#"&amp;$G$77&amp;";Time_Series#"&amp;$I$1&amp;"")</f>
        <v>#NEED_REFRESH</v>
      </c>
      <c r="C85" s="481" t="str">
        <f>[1]!HsGetValue("EssbaseCluster-1_CalRptg_CalRptg","Account#"&amp;$A85&amp;";Period#"&amp;C$12&amp;";Year#"&amp;C$11&amp;";Scenario#"&amp;$C$1&amp;";Version#"&amp;$B$1&amp;";Total Entity#"&amp;$A$77&amp;";Fund#"&amp;$B$77&amp;";Chart1#"&amp;$F$77&amp;";Chart2#"&amp;$G$77&amp;";Time_Series#"&amp;$I$1&amp;"")</f>
        <v>#NEED_REFRESH</v>
      </c>
      <c r="D85" s="481" t="str">
        <f>[1]!HsGetValue("EssbaseCluster-1_CalRptg_CalRptg","Account#"&amp;$A85&amp;";Period#"&amp;D$12&amp;";Year#"&amp;D$11&amp;";Scenario#"&amp;$C$1&amp;";Version#"&amp;$B$1&amp;";Total Entity#"&amp;$A$77&amp;";Fund#"&amp;$B$77&amp;";Chart1#"&amp;$F$77&amp;";Chart2#"&amp;$G$77&amp;";Time_Series#"&amp;$I$1&amp;"")</f>
        <v>#NEED_REFRESH</v>
      </c>
      <c r="E85" s="481" t="str">
        <f>[1]!HsGetValue("EssbaseCluster-1_CalRptg_CalRptg","Account#"&amp;$A85&amp;";Period#"&amp;E$12&amp;";Year#"&amp;E$11&amp;";Scenario#"&amp;$C$1&amp;";Version#"&amp;$B$1&amp;";Total Entity#"&amp;$A$77&amp;";Fund#"&amp;$B$77&amp;";Chart1#"&amp;$F$77&amp;";Chart2#"&amp;$G$77&amp;";Time_Series#"&amp;$I$1&amp;"")</f>
        <v>#NEED_REFRESH</v>
      </c>
      <c r="F85" s="481" t="str">
        <f>[1]!HsGetValue("EssbaseCluster-1_CalRptg_CalRptg","Account#"&amp;$A85&amp;";Period#"&amp;F$12&amp;";Year#"&amp;F$11&amp;";Scenario#"&amp;$C$1&amp;";Version#"&amp;$B$1&amp;";Total Entity#"&amp;$A$77&amp;";Fund#"&amp;$B$77&amp;";Chart1#"&amp;$F$77&amp;";Chart2#"&amp;$G$77&amp;";Time_Series#"&amp;$I$1&amp;"")</f>
        <v>#NEED_REFRESH</v>
      </c>
      <c r="G85" s="481" t="str">
        <f>[1]!HsGetValue("EssbaseCluster-1_CalRptg_CalRptg","Account#"&amp;$A85&amp;";Period#"&amp;G$12&amp;";Year#"&amp;G$11&amp;";Scenario#"&amp;$C$1&amp;";Version#"&amp;$B$1&amp;";Total Entity#"&amp;$A$77&amp;";Fund#"&amp;$B$77&amp;";Chart1#"&amp;$F$77&amp;";Chart2#"&amp;$G$77&amp;";Time_Series#"&amp;$I$1&amp;"")</f>
        <v>#NEED_REFRESH</v>
      </c>
      <c r="H85" s="481" t="str">
        <f>[1]!HsGetValue("EssbaseCluster-1_CalRptg_CalRptg","Account#"&amp;$A85&amp;";Period#"&amp;H$12&amp;";Year#"&amp;H$11&amp;";Scenario#"&amp;$C$1&amp;";Version#"&amp;$B$1&amp;";Total Entity#"&amp;$A$77&amp;";Fund#"&amp;$B$77&amp;";Chart1#"&amp;$F$77&amp;";Chart2#"&amp;$G$77&amp;";Time_Series#"&amp;$I$1&amp;"")</f>
        <v>#NEED_REFRESH</v>
      </c>
      <c r="I85" s="481" t="str">
        <f>[1]!HsGetValue("EssbaseCluster-1_CalRptg_CalRptg","Account#"&amp;$A85&amp;";Period#"&amp;I$12&amp;";Year#"&amp;I$11&amp;";Scenario#"&amp;$C$1&amp;";Version#"&amp;$B$1&amp;";Total Entity#"&amp;$A$77&amp;";Fund#"&amp;$B$77&amp;";Chart1#"&amp;$F$77&amp;";Chart2#"&amp;$G$77&amp;";Time_Series#"&amp;$I$1&amp;"")</f>
        <v>#NEED_REFRESH</v>
      </c>
      <c r="J85" s="481" t="str">
        <f>[1]!HsGetValue("EssbaseCluster-1_CalRptg_CalRptg","Account#"&amp;$A85&amp;";Period#"&amp;J$12&amp;";Year#"&amp;J$11&amp;";Scenario#"&amp;$C$1&amp;";Version#"&amp;$B$1&amp;";Total Entity#"&amp;$A$77&amp;";Fund#"&amp;$B$77&amp;";Chart1#"&amp;$F$77&amp;";Chart2#"&amp;$G$77&amp;";Time_Series#"&amp;$I$1&amp;"")</f>
        <v>#NEED_REFRESH</v>
      </c>
      <c r="K85" s="481" t="str">
        <f>[1]!HsGetValue("EssbaseCluster-1_CalRptg_CalRptg","Account#"&amp;$A85&amp;";Period#"&amp;K$12&amp;";Year#"&amp;K$11&amp;";Scenario#"&amp;$C$1&amp;";Version#"&amp;$B$1&amp;";Total Entity#"&amp;$A$77&amp;";Fund#"&amp;$B$77&amp;";Chart1#"&amp;$F$77&amp;";Chart2#"&amp;$G$77&amp;";Time_Series#"&amp;$I$1&amp;"")</f>
        <v>#NEED_REFRESH</v>
      </c>
      <c r="L85" s="481" t="str">
        <f>[1]!HsGetValue("EssbaseCluster-1_CalRptg_CalRptg","Account#"&amp;$A85&amp;";Period#"&amp;L$12&amp;";Year#"&amp;L$11&amp;";Scenario#"&amp;$C$1&amp;";Version#"&amp;$B$1&amp;";Total Entity#"&amp;$A$77&amp;";Fund#"&amp;$B$77&amp;";Chart1#"&amp;$F$77&amp;";Chart2#"&amp;$G$77&amp;";Time_Series#"&amp;$I$1&amp;"")</f>
        <v>#NEED_REFRESH</v>
      </c>
      <c r="M85" s="481" t="str">
        <f>[1]!HsGetValue("EssbaseCluster-1_CalRptg_CalRptg","Account#"&amp;$A85&amp;";Period#"&amp;M$12&amp;";Year#"&amp;M$11&amp;";Scenario#"&amp;$C$1&amp;";Version#"&amp;$B$1&amp;";Total Entity#"&amp;$A$77&amp;";Fund#"&amp;$B$77&amp;";Chart1#"&amp;$F$77&amp;";Chart2#"&amp;$G$77&amp;";Time_Series#"&amp;$I$1&amp;"")</f>
        <v>#NEED_REFRESH</v>
      </c>
      <c r="N85" s="481" t="str">
        <f>[1]!HsGetValue("EssbaseCluster-1_CalRptg_CalRptg","Account#"&amp;$A85&amp;";Period#"&amp;N$12&amp;";Year#"&amp;N$11&amp;";Scenario#"&amp;$C$1&amp;";Version#"&amp;$B$1&amp;";Total Entity#"&amp;$A$77&amp;";Fund#"&amp;$B$77&amp;";Chart1#"&amp;$F$77&amp;";Chart2#"&amp;$G$77&amp;";Time_Series#"&amp;$I$1&amp;"")</f>
        <v>#NEED_REFRESH</v>
      </c>
      <c r="O85" s="481" t="str">
        <f>[1]!HsGetValue("EssbaseCluster-1_CalRptg_CalRptg","Account#"&amp;$A85&amp;";Period#"&amp;O$12&amp;";Year#"&amp;O$11&amp;";Scenario#"&amp;$C$1&amp;";Version#"&amp;$B$1&amp;";Total Entity#"&amp;$A$77&amp;";Fund#"&amp;$B$77&amp;";Chart1#"&amp;$F$77&amp;";Chart2#"&amp;$G$77&amp;";Time_Series#"&amp;$I$1&amp;"")</f>
        <v>#NEED_REFRESH</v>
      </c>
      <c r="P85" s="481" t="str">
        <f>[1]!HsGetValue("EssbaseCluster-1_CalRptg_CalRptg","Account#"&amp;$A85&amp;";Period#"&amp;P$12&amp;";Year#"&amp;P$11&amp;";Scenario#"&amp;$C$1&amp;";Version#"&amp;$B$1&amp;";Total Entity#"&amp;$A$77&amp;";Fund#"&amp;$B$77&amp;";Chart1#"&amp;$F$77&amp;";Chart2#"&amp;$G$77&amp;";Time_Series#"&amp;$I$1&amp;"")</f>
        <v>#NEED_REFRESH</v>
      </c>
      <c r="Q85" s="481" t="str">
        <f>[1]!HsGetValue("EssbaseCluster-1_CalRptg_CalRptg","Account#"&amp;$A85&amp;";Period#"&amp;Q$12&amp;";Year#"&amp;Q$11&amp;";Scenario#"&amp;$C$1&amp;";Version#"&amp;$B$1&amp;";Total Entity#"&amp;$A$77&amp;";Fund#"&amp;$B$77&amp;";Chart1#"&amp;$F$77&amp;";Chart2#"&amp;$G$77&amp;";Time_Series#"&amp;$I$1&amp;"")</f>
        <v>#NEED_REFRESH</v>
      </c>
      <c r="R85" s="481" t="str">
        <f>[1]!HsGetValue("EssbaseCluster-1_CalRptg_CalRptg","Account#"&amp;$A85&amp;";Period#"&amp;R$12&amp;";Year#"&amp;R$11&amp;";Scenario#"&amp;$C$1&amp;";Version#"&amp;$B$1&amp;";Total Entity#"&amp;$A$77&amp;";Fund#"&amp;$B$77&amp;";Chart1#"&amp;$F$77&amp;";Chart2#"&amp;$G$77&amp;";Time_Series#"&amp;$I$1&amp;"")</f>
        <v>#NEED_REFRESH</v>
      </c>
    </row>
    <row r="86" spans="1:18">
      <c r="A86" s="470" t="s">
        <v>307</v>
      </c>
      <c r="B86" s="481" t="str">
        <f>[1]!HsGetValue("EssbaseCluster-1_CalRptg_CalRptg","Account#"&amp;$A86&amp;";Period#"&amp;B$12&amp;";Year#"&amp;B$11&amp;";Scenario#"&amp;$C$1&amp;";Version#"&amp;$B$1&amp;";Total Entity#"&amp;$A$77&amp;";Fund#"&amp;$B$77&amp;";Chart1#"&amp;$F$77&amp;";Chart2#"&amp;$G$77&amp;";Time_Series#"&amp;$I$1&amp;"")</f>
        <v>#NEED_REFRESH</v>
      </c>
      <c r="C86" s="481" t="str">
        <f>[1]!HsGetValue("EssbaseCluster-1_CalRptg_CalRptg","Account#"&amp;$A86&amp;";Period#"&amp;C$12&amp;";Year#"&amp;C$11&amp;";Scenario#"&amp;$C$1&amp;";Version#"&amp;$B$1&amp;";Total Entity#"&amp;$A$77&amp;";Fund#"&amp;$B$77&amp;";Chart1#"&amp;$F$77&amp;";Chart2#"&amp;$G$77&amp;";Time_Series#"&amp;$I$1&amp;"")</f>
        <v>#NEED_REFRESH</v>
      </c>
      <c r="D86" s="481" t="str">
        <f>[1]!HsGetValue("EssbaseCluster-1_CalRptg_CalRptg","Account#"&amp;$A86&amp;";Period#"&amp;D$12&amp;";Year#"&amp;D$11&amp;";Scenario#"&amp;$C$1&amp;";Version#"&amp;$B$1&amp;";Total Entity#"&amp;$A$77&amp;";Fund#"&amp;$B$77&amp;";Chart1#"&amp;$F$77&amp;";Chart2#"&amp;$G$77&amp;";Time_Series#"&amp;$I$1&amp;"")</f>
        <v>#NEED_REFRESH</v>
      </c>
      <c r="E86" s="481" t="str">
        <f>[1]!HsGetValue("EssbaseCluster-1_CalRptg_CalRptg","Account#"&amp;$A86&amp;";Period#"&amp;E$12&amp;";Year#"&amp;E$11&amp;";Scenario#"&amp;$C$1&amp;";Version#"&amp;$B$1&amp;";Total Entity#"&amp;$A$77&amp;";Fund#"&amp;$B$77&amp;";Chart1#"&amp;$F$77&amp;";Chart2#"&amp;$G$77&amp;";Time_Series#"&amp;$I$1&amp;"")</f>
        <v>#NEED_REFRESH</v>
      </c>
      <c r="F86" s="481" t="str">
        <f>[1]!HsGetValue("EssbaseCluster-1_CalRptg_CalRptg","Account#"&amp;$A86&amp;";Period#"&amp;F$12&amp;";Year#"&amp;F$11&amp;";Scenario#"&amp;$C$1&amp;";Version#"&amp;$B$1&amp;";Total Entity#"&amp;$A$77&amp;";Fund#"&amp;$B$77&amp;";Chart1#"&amp;$F$77&amp;";Chart2#"&amp;$G$77&amp;";Time_Series#"&amp;$I$1&amp;"")</f>
        <v>#NEED_REFRESH</v>
      </c>
      <c r="G86" s="481" t="str">
        <f>[1]!HsGetValue("EssbaseCluster-1_CalRptg_CalRptg","Account#"&amp;$A86&amp;";Period#"&amp;G$12&amp;";Year#"&amp;G$11&amp;";Scenario#"&amp;$C$1&amp;";Version#"&amp;$B$1&amp;";Total Entity#"&amp;$A$77&amp;";Fund#"&amp;$B$77&amp;";Chart1#"&amp;$F$77&amp;";Chart2#"&amp;$G$77&amp;";Time_Series#"&amp;$I$1&amp;"")</f>
        <v>#NEED_REFRESH</v>
      </c>
      <c r="H86" s="481" t="str">
        <f>[1]!HsGetValue("EssbaseCluster-1_CalRptg_CalRptg","Account#"&amp;$A86&amp;";Period#"&amp;H$12&amp;";Year#"&amp;H$11&amp;";Scenario#"&amp;$C$1&amp;";Version#"&amp;$B$1&amp;";Total Entity#"&amp;$A$77&amp;";Fund#"&amp;$B$77&amp;";Chart1#"&amp;$F$77&amp;";Chart2#"&amp;$G$77&amp;";Time_Series#"&amp;$I$1&amp;"")</f>
        <v>#NEED_REFRESH</v>
      </c>
      <c r="I86" s="481" t="str">
        <f>[1]!HsGetValue("EssbaseCluster-1_CalRptg_CalRptg","Account#"&amp;$A86&amp;";Period#"&amp;I$12&amp;";Year#"&amp;I$11&amp;";Scenario#"&amp;$C$1&amp;";Version#"&amp;$B$1&amp;";Total Entity#"&amp;$A$77&amp;";Fund#"&amp;$B$77&amp;";Chart1#"&amp;$F$77&amp;";Chart2#"&amp;$G$77&amp;";Time_Series#"&amp;$I$1&amp;"")</f>
        <v>#NEED_REFRESH</v>
      </c>
      <c r="J86" s="481" t="str">
        <f>[1]!HsGetValue("EssbaseCluster-1_CalRptg_CalRptg","Account#"&amp;$A86&amp;";Period#"&amp;J$12&amp;";Year#"&amp;J$11&amp;";Scenario#"&amp;$C$1&amp;";Version#"&amp;$B$1&amp;";Total Entity#"&amp;$A$77&amp;";Fund#"&amp;$B$77&amp;";Chart1#"&amp;$F$77&amp;";Chart2#"&amp;$G$77&amp;";Time_Series#"&amp;$I$1&amp;"")</f>
        <v>#NEED_REFRESH</v>
      </c>
      <c r="K86" s="481" t="str">
        <f>[1]!HsGetValue("EssbaseCluster-1_CalRptg_CalRptg","Account#"&amp;$A86&amp;";Period#"&amp;K$12&amp;";Year#"&amp;K$11&amp;";Scenario#"&amp;$C$1&amp;";Version#"&amp;$B$1&amp;";Total Entity#"&amp;$A$77&amp;";Fund#"&amp;$B$77&amp;";Chart1#"&amp;$F$77&amp;";Chart2#"&amp;$G$77&amp;";Time_Series#"&amp;$I$1&amp;"")</f>
        <v>#NEED_REFRESH</v>
      </c>
      <c r="L86" s="481" t="str">
        <f>[1]!HsGetValue("EssbaseCluster-1_CalRptg_CalRptg","Account#"&amp;$A86&amp;";Period#"&amp;L$12&amp;";Year#"&amp;L$11&amp;";Scenario#"&amp;$C$1&amp;";Version#"&amp;$B$1&amp;";Total Entity#"&amp;$A$77&amp;";Fund#"&amp;$B$77&amp;";Chart1#"&amp;$F$77&amp;";Chart2#"&amp;$G$77&amp;";Time_Series#"&amp;$I$1&amp;"")</f>
        <v>#NEED_REFRESH</v>
      </c>
      <c r="M86" s="481" t="str">
        <f>[1]!HsGetValue("EssbaseCluster-1_CalRptg_CalRptg","Account#"&amp;$A86&amp;";Period#"&amp;M$12&amp;";Year#"&amp;M$11&amp;";Scenario#"&amp;$C$1&amp;";Version#"&amp;$B$1&amp;";Total Entity#"&amp;$A$77&amp;";Fund#"&amp;$B$77&amp;";Chart1#"&amp;$F$77&amp;";Chart2#"&amp;$G$77&amp;";Time_Series#"&amp;$I$1&amp;"")</f>
        <v>#NEED_REFRESH</v>
      </c>
      <c r="N86" s="481" t="str">
        <f>[1]!HsGetValue("EssbaseCluster-1_CalRptg_CalRptg","Account#"&amp;$A86&amp;";Period#"&amp;N$12&amp;";Year#"&amp;N$11&amp;";Scenario#"&amp;$C$1&amp;";Version#"&amp;$B$1&amp;";Total Entity#"&amp;$A$77&amp;";Fund#"&amp;$B$77&amp;";Chart1#"&amp;$F$77&amp;";Chart2#"&amp;$G$77&amp;";Time_Series#"&amp;$I$1&amp;"")</f>
        <v>#NEED_REFRESH</v>
      </c>
      <c r="O86" s="481" t="str">
        <f>[1]!HsGetValue("EssbaseCluster-1_CalRptg_CalRptg","Account#"&amp;$A86&amp;";Period#"&amp;O$12&amp;";Year#"&amp;O$11&amp;";Scenario#"&amp;$C$1&amp;";Version#"&amp;$B$1&amp;";Total Entity#"&amp;$A$77&amp;";Fund#"&amp;$B$77&amp;";Chart1#"&amp;$F$77&amp;";Chart2#"&amp;$G$77&amp;";Time_Series#"&amp;$I$1&amp;"")</f>
        <v>#NEED_REFRESH</v>
      </c>
      <c r="P86" s="481" t="str">
        <f>[1]!HsGetValue("EssbaseCluster-1_CalRptg_CalRptg","Account#"&amp;$A86&amp;";Period#"&amp;P$12&amp;";Year#"&amp;P$11&amp;";Scenario#"&amp;$C$1&amp;";Version#"&amp;$B$1&amp;";Total Entity#"&amp;$A$77&amp;";Fund#"&amp;$B$77&amp;";Chart1#"&amp;$F$77&amp;";Chart2#"&amp;$G$77&amp;";Time_Series#"&amp;$I$1&amp;"")</f>
        <v>#NEED_REFRESH</v>
      </c>
      <c r="Q86" s="481" t="str">
        <f>[1]!HsGetValue("EssbaseCluster-1_CalRptg_CalRptg","Account#"&amp;$A86&amp;";Period#"&amp;Q$12&amp;";Year#"&amp;Q$11&amp;";Scenario#"&amp;$C$1&amp;";Version#"&amp;$B$1&amp;";Total Entity#"&amp;$A$77&amp;";Fund#"&amp;$B$77&amp;";Chart1#"&amp;$F$77&amp;";Chart2#"&amp;$G$77&amp;";Time_Series#"&amp;$I$1&amp;"")</f>
        <v>#NEED_REFRESH</v>
      </c>
      <c r="R86" s="481" t="str">
        <f>[1]!HsGetValue("EssbaseCluster-1_CalRptg_CalRptg","Account#"&amp;$A86&amp;";Period#"&amp;R$12&amp;";Year#"&amp;R$11&amp;";Scenario#"&amp;$C$1&amp;";Version#"&amp;$B$1&amp;";Total Entity#"&amp;$A$77&amp;";Fund#"&amp;$B$77&amp;";Chart1#"&amp;$F$77&amp;";Chart2#"&amp;$G$77&amp;";Time_Series#"&amp;$I$1&amp;"")</f>
        <v>#NEED_REFRESH</v>
      </c>
    </row>
    <row r="87" spans="1:18">
      <c r="A87" s="470" t="s">
        <v>308</v>
      </c>
      <c r="B87" s="481" t="str">
        <f>[1]!HsGetValue("EssbaseCluster-1_CalRptg_CalRptg","Account#"&amp;$A87&amp;";Period#"&amp;B$12&amp;";Year#"&amp;B$11&amp;";Scenario#"&amp;$C$1&amp;";Version#"&amp;$B$1&amp;";Total Entity#"&amp;$A$77&amp;";Fund#"&amp;$B$77&amp;";Chart1#"&amp;$F$77&amp;";Chart2#"&amp;$G$77&amp;";Time_Series#"&amp;$I$1&amp;"")</f>
        <v>#NEED_REFRESH</v>
      </c>
      <c r="C87" s="481" t="str">
        <f>[1]!HsGetValue("EssbaseCluster-1_CalRptg_CalRptg","Account#"&amp;$A87&amp;";Period#"&amp;C$12&amp;";Year#"&amp;C$11&amp;";Scenario#"&amp;$C$1&amp;";Version#"&amp;$B$1&amp;";Total Entity#"&amp;$A$77&amp;";Fund#"&amp;$B$77&amp;";Chart1#"&amp;$F$77&amp;";Chart2#"&amp;$G$77&amp;";Time_Series#"&amp;$I$1&amp;"")</f>
        <v>#NEED_REFRESH</v>
      </c>
      <c r="D87" s="481" t="str">
        <f>[1]!HsGetValue("EssbaseCluster-1_CalRptg_CalRptg","Account#"&amp;$A87&amp;";Period#"&amp;D$12&amp;";Year#"&amp;D$11&amp;";Scenario#"&amp;$C$1&amp;";Version#"&amp;$B$1&amp;";Total Entity#"&amp;$A$77&amp;";Fund#"&amp;$B$77&amp;";Chart1#"&amp;$F$77&amp;";Chart2#"&amp;$G$77&amp;";Time_Series#"&amp;$I$1&amp;"")</f>
        <v>#NEED_REFRESH</v>
      </c>
      <c r="E87" s="481" t="str">
        <f>[1]!HsGetValue("EssbaseCluster-1_CalRptg_CalRptg","Account#"&amp;$A87&amp;";Period#"&amp;E$12&amp;";Year#"&amp;E$11&amp;";Scenario#"&amp;$C$1&amp;";Version#"&amp;$B$1&amp;";Total Entity#"&amp;$A$77&amp;";Fund#"&amp;$B$77&amp;";Chart1#"&amp;$F$77&amp;";Chart2#"&amp;$G$77&amp;";Time_Series#"&amp;$I$1&amp;"")</f>
        <v>#NEED_REFRESH</v>
      </c>
      <c r="F87" s="481" t="str">
        <f>[1]!HsGetValue("EssbaseCluster-1_CalRptg_CalRptg","Account#"&amp;$A87&amp;";Period#"&amp;F$12&amp;";Year#"&amp;F$11&amp;";Scenario#"&amp;$C$1&amp;";Version#"&amp;$B$1&amp;";Total Entity#"&amp;$A$77&amp;";Fund#"&amp;$B$77&amp;";Chart1#"&amp;$F$77&amp;";Chart2#"&amp;$G$77&amp;";Time_Series#"&amp;$I$1&amp;"")</f>
        <v>#NEED_REFRESH</v>
      </c>
      <c r="G87" s="481" t="str">
        <f>[1]!HsGetValue("EssbaseCluster-1_CalRptg_CalRptg","Account#"&amp;$A87&amp;";Period#"&amp;G$12&amp;";Year#"&amp;G$11&amp;";Scenario#"&amp;$C$1&amp;";Version#"&amp;$B$1&amp;";Total Entity#"&amp;$A$77&amp;";Fund#"&amp;$B$77&amp;";Chart1#"&amp;$F$77&amp;";Chart2#"&amp;$G$77&amp;";Time_Series#"&amp;$I$1&amp;"")</f>
        <v>#NEED_REFRESH</v>
      </c>
      <c r="H87" s="481" t="str">
        <f>[1]!HsGetValue("EssbaseCluster-1_CalRptg_CalRptg","Account#"&amp;$A87&amp;";Period#"&amp;H$12&amp;";Year#"&amp;H$11&amp;";Scenario#"&amp;$C$1&amp;";Version#"&amp;$B$1&amp;";Total Entity#"&amp;$A$77&amp;";Fund#"&amp;$B$77&amp;";Chart1#"&amp;$F$77&amp;";Chart2#"&amp;$G$77&amp;";Time_Series#"&amp;$I$1&amp;"")</f>
        <v>#NEED_REFRESH</v>
      </c>
      <c r="I87" s="481" t="str">
        <f>[1]!HsGetValue("EssbaseCluster-1_CalRptg_CalRptg","Account#"&amp;$A87&amp;";Period#"&amp;I$12&amp;";Year#"&amp;I$11&amp;";Scenario#"&amp;$C$1&amp;";Version#"&amp;$B$1&amp;";Total Entity#"&amp;$A$77&amp;";Fund#"&amp;$B$77&amp;";Chart1#"&amp;$F$77&amp;";Chart2#"&amp;$G$77&amp;";Time_Series#"&amp;$I$1&amp;"")</f>
        <v>#NEED_REFRESH</v>
      </c>
      <c r="J87" s="481" t="str">
        <f>[1]!HsGetValue("EssbaseCluster-1_CalRptg_CalRptg","Account#"&amp;$A87&amp;";Period#"&amp;J$12&amp;";Year#"&amp;J$11&amp;";Scenario#"&amp;$C$1&amp;";Version#"&amp;$B$1&amp;";Total Entity#"&amp;$A$77&amp;";Fund#"&amp;$B$77&amp;";Chart1#"&amp;$F$77&amp;";Chart2#"&amp;$G$77&amp;";Time_Series#"&amp;$I$1&amp;"")</f>
        <v>#NEED_REFRESH</v>
      </c>
      <c r="K87" s="481" t="str">
        <f>[1]!HsGetValue("EssbaseCluster-1_CalRptg_CalRptg","Account#"&amp;$A87&amp;";Period#"&amp;K$12&amp;";Year#"&amp;K$11&amp;";Scenario#"&amp;$C$1&amp;";Version#"&amp;$B$1&amp;";Total Entity#"&amp;$A$77&amp;";Fund#"&amp;$B$77&amp;";Chart1#"&amp;$F$77&amp;";Chart2#"&amp;$G$77&amp;";Time_Series#"&amp;$I$1&amp;"")</f>
        <v>#NEED_REFRESH</v>
      </c>
      <c r="L87" s="481" t="str">
        <f>[1]!HsGetValue("EssbaseCluster-1_CalRptg_CalRptg","Account#"&amp;$A87&amp;";Period#"&amp;L$12&amp;";Year#"&amp;L$11&amp;";Scenario#"&amp;$C$1&amp;";Version#"&amp;$B$1&amp;";Total Entity#"&amp;$A$77&amp;";Fund#"&amp;$B$77&amp;";Chart1#"&amp;$F$77&amp;";Chart2#"&amp;$G$77&amp;";Time_Series#"&amp;$I$1&amp;"")</f>
        <v>#NEED_REFRESH</v>
      </c>
      <c r="M87" s="481" t="str">
        <f>[1]!HsGetValue("EssbaseCluster-1_CalRptg_CalRptg","Account#"&amp;$A87&amp;";Period#"&amp;M$12&amp;";Year#"&amp;M$11&amp;";Scenario#"&amp;$C$1&amp;";Version#"&amp;$B$1&amp;";Total Entity#"&amp;$A$77&amp;";Fund#"&amp;$B$77&amp;";Chart1#"&amp;$F$77&amp;";Chart2#"&amp;$G$77&amp;";Time_Series#"&amp;$I$1&amp;"")</f>
        <v>#NEED_REFRESH</v>
      </c>
      <c r="N87" s="481" t="str">
        <f>[1]!HsGetValue("EssbaseCluster-1_CalRptg_CalRptg","Account#"&amp;$A87&amp;";Period#"&amp;N$12&amp;";Year#"&amp;N$11&amp;";Scenario#"&amp;$C$1&amp;";Version#"&amp;$B$1&amp;";Total Entity#"&amp;$A$77&amp;";Fund#"&amp;$B$77&amp;";Chart1#"&amp;$F$77&amp;";Chart2#"&amp;$G$77&amp;";Time_Series#"&amp;$I$1&amp;"")</f>
        <v>#NEED_REFRESH</v>
      </c>
      <c r="O87" s="481" t="str">
        <f>[1]!HsGetValue("EssbaseCluster-1_CalRptg_CalRptg","Account#"&amp;$A87&amp;";Period#"&amp;O$12&amp;";Year#"&amp;O$11&amp;";Scenario#"&amp;$C$1&amp;";Version#"&amp;$B$1&amp;";Total Entity#"&amp;$A$77&amp;";Fund#"&amp;$B$77&amp;";Chart1#"&amp;$F$77&amp;";Chart2#"&amp;$G$77&amp;";Time_Series#"&amp;$I$1&amp;"")</f>
        <v>#NEED_REFRESH</v>
      </c>
      <c r="P87" s="481" t="str">
        <f>[1]!HsGetValue("EssbaseCluster-1_CalRptg_CalRptg","Account#"&amp;$A87&amp;";Period#"&amp;P$12&amp;";Year#"&amp;P$11&amp;";Scenario#"&amp;$C$1&amp;";Version#"&amp;$B$1&amp;";Total Entity#"&amp;$A$77&amp;";Fund#"&amp;$B$77&amp;";Chart1#"&amp;$F$77&amp;";Chart2#"&amp;$G$77&amp;";Time_Series#"&amp;$I$1&amp;"")</f>
        <v>#NEED_REFRESH</v>
      </c>
      <c r="Q87" s="481" t="str">
        <f>[1]!HsGetValue("EssbaseCluster-1_CalRptg_CalRptg","Account#"&amp;$A87&amp;";Period#"&amp;Q$12&amp;";Year#"&amp;Q$11&amp;";Scenario#"&amp;$C$1&amp;";Version#"&amp;$B$1&amp;";Total Entity#"&amp;$A$77&amp;";Fund#"&amp;$B$77&amp;";Chart1#"&amp;$F$77&amp;";Chart2#"&amp;$G$77&amp;";Time_Series#"&amp;$I$1&amp;"")</f>
        <v>#NEED_REFRESH</v>
      </c>
      <c r="R87" s="481" t="str">
        <f>[1]!HsGetValue("EssbaseCluster-1_CalRptg_CalRptg","Account#"&amp;$A87&amp;";Period#"&amp;R$12&amp;";Year#"&amp;R$11&amp;";Scenario#"&amp;$C$1&amp;";Version#"&amp;$B$1&amp;";Total Entity#"&amp;$A$77&amp;";Fund#"&amp;$B$77&amp;";Chart1#"&amp;$F$77&amp;";Chart2#"&amp;$G$77&amp;";Time_Series#"&amp;$I$1&amp;"")</f>
        <v>#NEED_REFRESH</v>
      </c>
    </row>
    <row r="88" spans="1:18">
      <c r="A88" s="470" t="s">
        <v>309</v>
      </c>
      <c r="B88" s="481" t="str">
        <f>[1]!HsGetValue("EssbaseCluster-1_CalRptg_CalRptg","Account#"&amp;$A88&amp;";Period#"&amp;B$12&amp;";Year#"&amp;B$11&amp;";Scenario#"&amp;$C$1&amp;";Version#"&amp;$B$1&amp;";Total Entity#"&amp;$A$77&amp;";Fund#"&amp;$B$77&amp;";Chart1#"&amp;$F$77&amp;";Chart2#"&amp;$G$77&amp;";Time_Series#"&amp;$I$1&amp;"")</f>
        <v>#NEED_REFRESH</v>
      </c>
      <c r="C88" s="481" t="str">
        <f>[1]!HsGetValue("EssbaseCluster-1_CalRptg_CalRptg","Account#"&amp;$A88&amp;";Period#"&amp;C$12&amp;";Year#"&amp;C$11&amp;";Scenario#"&amp;$C$1&amp;";Version#"&amp;$B$1&amp;";Total Entity#"&amp;$A$77&amp;";Fund#"&amp;$B$77&amp;";Chart1#"&amp;$F$77&amp;";Chart2#"&amp;$G$77&amp;";Time_Series#"&amp;$I$1&amp;"")</f>
        <v>#NEED_REFRESH</v>
      </c>
      <c r="D88" s="481" t="str">
        <f>[1]!HsGetValue("EssbaseCluster-1_CalRptg_CalRptg","Account#"&amp;$A88&amp;";Period#"&amp;D$12&amp;";Year#"&amp;D$11&amp;";Scenario#"&amp;$C$1&amp;";Version#"&amp;$B$1&amp;";Total Entity#"&amp;$A$77&amp;";Fund#"&amp;$B$77&amp;";Chart1#"&amp;$F$77&amp;";Chart2#"&amp;$G$77&amp;";Time_Series#"&amp;$I$1&amp;"")</f>
        <v>#NEED_REFRESH</v>
      </c>
      <c r="E88" s="481" t="str">
        <f>[1]!HsGetValue("EssbaseCluster-1_CalRptg_CalRptg","Account#"&amp;$A88&amp;";Period#"&amp;E$12&amp;";Year#"&amp;E$11&amp;";Scenario#"&amp;$C$1&amp;";Version#"&amp;$B$1&amp;";Total Entity#"&amp;$A$77&amp;";Fund#"&amp;$B$77&amp;";Chart1#"&amp;$F$77&amp;";Chart2#"&amp;$G$77&amp;";Time_Series#"&amp;$I$1&amp;"")</f>
        <v>#NEED_REFRESH</v>
      </c>
      <c r="F88" s="481" t="str">
        <f>[1]!HsGetValue("EssbaseCluster-1_CalRptg_CalRptg","Account#"&amp;$A88&amp;";Period#"&amp;F$12&amp;";Year#"&amp;F$11&amp;";Scenario#"&amp;$C$1&amp;";Version#"&amp;$B$1&amp;";Total Entity#"&amp;$A$77&amp;";Fund#"&amp;$B$77&amp;";Chart1#"&amp;$F$77&amp;";Chart2#"&amp;$G$77&amp;";Time_Series#"&amp;$I$1&amp;"")</f>
        <v>#NEED_REFRESH</v>
      </c>
      <c r="G88" s="481" t="str">
        <f>[1]!HsGetValue("EssbaseCluster-1_CalRptg_CalRptg","Account#"&amp;$A88&amp;";Period#"&amp;G$12&amp;";Year#"&amp;G$11&amp;";Scenario#"&amp;$C$1&amp;";Version#"&amp;$B$1&amp;";Total Entity#"&amp;$A$77&amp;";Fund#"&amp;$B$77&amp;";Chart1#"&amp;$F$77&amp;";Chart2#"&amp;$G$77&amp;";Time_Series#"&amp;$I$1&amp;"")</f>
        <v>#NEED_REFRESH</v>
      </c>
      <c r="H88" s="481" t="str">
        <f>[1]!HsGetValue("EssbaseCluster-1_CalRptg_CalRptg","Account#"&amp;$A88&amp;";Period#"&amp;H$12&amp;";Year#"&amp;H$11&amp;";Scenario#"&amp;$C$1&amp;";Version#"&amp;$B$1&amp;";Total Entity#"&amp;$A$77&amp;";Fund#"&amp;$B$77&amp;";Chart1#"&amp;$F$77&amp;";Chart2#"&amp;$G$77&amp;";Time_Series#"&amp;$I$1&amp;"")</f>
        <v>#NEED_REFRESH</v>
      </c>
      <c r="I88" s="481" t="str">
        <f>[1]!HsGetValue("EssbaseCluster-1_CalRptg_CalRptg","Account#"&amp;$A88&amp;";Period#"&amp;I$12&amp;";Year#"&amp;I$11&amp;";Scenario#"&amp;$C$1&amp;";Version#"&amp;$B$1&amp;";Total Entity#"&amp;$A$77&amp;";Fund#"&amp;$B$77&amp;";Chart1#"&amp;$F$77&amp;";Chart2#"&amp;$G$77&amp;";Time_Series#"&amp;$I$1&amp;"")</f>
        <v>#NEED_REFRESH</v>
      </c>
      <c r="J88" s="481" t="str">
        <f>[1]!HsGetValue("EssbaseCluster-1_CalRptg_CalRptg","Account#"&amp;$A88&amp;";Period#"&amp;J$12&amp;";Year#"&amp;J$11&amp;";Scenario#"&amp;$C$1&amp;";Version#"&amp;$B$1&amp;";Total Entity#"&amp;$A$77&amp;";Fund#"&amp;$B$77&amp;";Chart1#"&amp;$F$77&amp;";Chart2#"&amp;$G$77&amp;";Time_Series#"&amp;$I$1&amp;"")</f>
        <v>#NEED_REFRESH</v>
      </c>
      <c r="K88" s="481" t="str">
        <f>[1]!HsGetValue("EssbaseCluster-1_CalRptg_CalRptg","Account#"&amp;$A88&amp;";Period#"&amp;K$12&amp;";Year#"&amp;K$11&amp;";Scenario#"&amp;$C$1&amp;";Version#"&amp;$B$1&amp;";Total Entity#"&amp;$A$77&amp;";Fund#"&amp;$B$77&amp;";Chart1#"&amp;$F$77&amp;";Chart2#"&amp;$G$77&amp;";Time_Series#"&amp;$I$1&amp;"")</f>
        <v>#NEED_REFRESH</v>
      </c>
      <c r="L88" s="481" t="str">
        <f>[1]!HsGetValue("EssbaseCluster-1_CalRptg_CalRptg","Account#"&amp;$A88&amp;";Period#"&amp;L$12&amp;";Year#"&amp;L$11&amp;";Scenario#"&amp;$C$1&amp;";Version#"&amp;$B$1&amp;";Total Entity#"&amp;$A$77&amp;";Fund#"&amp;$B$77&amp;";Chart1#"&amp;$F$77&amp;";Chart2#"&amp;$G$77&amp;";Time_Series#"&amp;$I$1&amp;"")</f>
        <v>#NEED_REFRESH</v>
      </c>
      <c r="M88" s="481" t="str">
        <f>[1]!HsGetValue("EssbaseCluster-1_CalRptg_CalRptg","Account#"&amp;$A88&amp;";Period#"&amp;M$12&amp;";Year#"&amp;M$11&amp;";Scenario#"&amp;$C$1&amp;";Version#"&amp;$B$1&amp;";Total Entity#"&amp;$A$77&amp;";Fund#"&amp;$B$77&amp;";Chart1#"&amp;$F$77&amp;";Chart2#"&amp;$G$77&amp;";Time_Series#"&amp;$I$1&amp;"")</f>
        <v>#NEED_REFRESH</v>
      </c>
      <c r="N88" s="481" t="str">
        <f>[1]!HsGetValue("EssbaseCluster-1_CalRptg_CalRptg","Account#"&amp;$A88&amp;";Period#"&amp;N$12&amp;";Year#"&amp;N$11&amp;";Scenario#"&amp;$C$1&amp;";Version#"&amp;$B$1&amp;";Total Entity#"&amp;$A$77&amp;";Fund#"&amp;$B$77&amp;";Chart1#"&amp;$F$77&amp;";Chart2#"&amp;$G$77&amp;";Time_Series#"&amp;$I$1&amp;"")</f>
        <v>#NEED_REFRESH</v>
      </c>
      <c r="O88" s="481" t="str">
        <f>[1]!HsGetValue("EssbaseCluster-1_CalRptg_CalRptg","Account#"&amp;$A88&amp;";Period#"&amp;O$12&amp;";Year#"&amp;O$11&amp;";Scenario#"&amp;$C$1&amp;";Version#"&amp;$B$1&amp;";Total Entity#"&amp;$A$77&amp;";Fund#"&amp;$B$77&amp;";Chart1#"&amp;$F$77&amp;";Chart2#"&amp;$G$77&amp;";Time_Series#"&amp;$I$1&amp;"")</f>
        <v>#NEED_REFRESH</v>
      </c>
      <c r="P88" s="481" t="str">
        <f>[1]!HsGetValue("EssbaseCluster-1_CalRptg_CalRptg","Account#"&amp;$A88&amp;";Period#"&amp;P$12&amp;";Year#"&amp;P$11&amp;";Scenario#"&amp;$C$1&amp;";Version#"&amp;$B$1&amp;";Total Entity#"&amp;$A$77&amp;";Fund#"&amp;$B$77&amp;";Chart1#"&amp;$F$77&amp;";Chart2#"&amp;$G$77&amp;";Time_Series#"&amp;$I$1&amp;"")</f>
        <v>#NEED_REFRESH</v>
      </c>
      <c r="Q88" s="481" t="str">
        <f>[1]!HsGetValue("EssbaseCluster-1_CalRptg_CalRptg","Account#"&amp;$A88&amp;";Period#"&amp;Q$12&amp;";Year#"&amp;Q$11&amp;";Scenario#"&amp;$C$1&amp;";Version#"&amp;$B$1&amp;";Total Entity#"&amp;$A$77&amp;";Fund#"&amp;$B$77&amp;";Chart1#"&amp;$F$77&amp;";Chart2#"&amp;$G$77&amp;";Time_Series#"&amp;$I$1&amp;"")</f>
        <v>#NEED_REFRESH</v>
      </c>
      <c r="R88" s="481" t="str">
        <f>[1]!HsGetValue("EssbaseCluster-1_CalRptg_CalRptg","Account#"&amp;$A88&amp;";Period#"&amp;R$12&amp;";Year#"&amp;R$11&amp;";Scenario#"&amp;$C$1&amp;";Version#"&amp;$B$1&amp;";Total Entity#"&amp;$A$77&amp;";Fund#"&amp;$B$77&amp;";Chart1#"&amp;$F$77&amp;";Chart2#"&amp;$G$77&amp;";Time_Series#"&amp;$I$1&amp;"")</f>
        <v>#NEED_REFRESH</v>
      </c>
    </row>
    <row r="89" spans="1:18">
      <c r="A89" s="576" t="s">
        <v>393</v>
      </c>
      <c r="B89" s="481" t="str">
        <f>[1]!HsGetValue("EssbaseCluster-1_CalRptg_CalRptg","Account#"&amp;$A89&amp;";Period#"&amp;B$12&amp;";Year#"&amp;B$11&amp;";Scenario#"&amp;$C$1&amp;";Version#"&amp;$B$1&amp;";Total Entity#"&amp;$A$77&amp;";Fund#"&amp;$B$77&amp;";Chart1#"&amp;$F$77&amp;";Chart2#"&amp;$G$77&amp;";Time_Series#"&amp;$I$1&amp;"")</f>
        <v>#NEED_REFRESH</v>
      </c>
      <c r="C89" s="481" t="str">
        <f>[1]!HsGetValue("EssbaseCluster-1_CalRptg_CalRptg","Account#"&amp;$A89&amp;";Period#"&amp;C$12&amp;";Year#"&amp;C$11&amp;";Scenario#"&amp;$C$1&amp;";Version#"&amp;$B$1&amp;";Total Entity#"&amp;$A$77&amp;";Fund#"&amp;$B$77&amp;";Chart1#"&amp;$F$77&amp;";Chart2#"&amp;$G$77&amp;";Time_Series#"&amp;$I$1&amp;"")</f>
        <v>#NEED_REFRESH</v>
      </c>
      <c r="D89" s="481" t="str">
        <f>[1]!HsGetValue("EssbaseCluster-1_CalRptg_CalRptg","Account#"&amp;$A89&amp;";Period#"&amp;D$12&amp;";Year#"&amp;D$11&amp;";Scenario#"&amp;$C$1&amp;";Version#"&amp;$B$1&amp;";Total Entity#"&amp;$A$77&amp;";Fund#"&amp;$B$77&amp;";Chart1#"&amp;$F$77&amp;";Chart2#"&amp;$G$77&amp;";Time_Series#"&amp;$I$1&amp;"")</f>
        <v>#NEED_REFRESH</v>
      </c>
      <c r="E89" s="481" t="str">
        <f>[1]!HsGetValue("EssbaseCluster-1_CalRptg_CalRptg","Account#"&amp;$A89&amp;";Period#"&amp;E$12&amp;";Year#"&amp;E$11&amp;";Scenario#"&amp;$C$1&amp;";Version#"&amp;$B$1&amp;";Total Entity#"&amp;$A$77&amp;";Fund#"&amp;$B$77&amp;";Chart1#"&amp;$F$77&amp;";Chart2#"&amp;$G$77&amp;";Time_Series#"&amp;$I$1&amp;"")</f>
        <v>#NEED_REFRESH</v>
      </c>
      <c r="F89" s="481" t="str">
        <f>[1]!HsGetValue("EssbaseCluster-1_CalRptg_CalRptg","Account#"&amp;$A89&amp;";Period#"&amp;F$12&amp;";Year#"&amp;F$11&amp;";Scenario#"&amp;$C$1&amp;";Version#"&amp;$B$1&amp;";Total Entity#"&amp;$A$77&amp;";Fund#"&amp;$B$77&amp;";Chart1#"&amp;$F$77&amp;";Chart2#"&amp;$G$77&amp;";Time_Series#"&amp;$I$1&amp;"")</f>
        <v>#NEED_REFRESH</v>
      </c>
      <c r="G89" s="481" t="str">
        <f>[1]!HsGetValue("EssbaseCluster-1_CalRptg_CalRptg","Account#"&amp;$A89&amp;";Period#"&amp;G$12&amp;";Year#"&amp;G$11&amp;";Scenario#"&amp;$C$1&amp;";Version#"&amp;$B$1&amp;";Total Entity#"&amp;$A$77&amp;";Fund#"&amp;$B$77&amp;";Chart1#"&amp;$F$77&amp;";Chart2#"&amp;$G$77&amp;";Time_Series#"&amp;$I$1&amp;"")</f>
        <v>#NEED_REFRESH</v>
      </c>
      <c r="H89" s="481" t="str">
        <f>[1]!HsGetValue("EssbaseCluster-1_CalRptg_CalRptg","Account#"&amp;$A89&amp;";Period#"&amp;H$12&amp;";Year#"&amp;H$11&amp;";Scenario#"&amp;$C$1&amp;";Version#"&amp;$B$1&amp;";Total Entity#"&amp;$A$77&amp;";Fund#"&amp;$B$77&amp;";Chart1#"&amp;$F$77&amp;";Chart2#"&amp;$G$77&amp;";Time_Series#"&amp;$I$1&amp;"")</f>
        <v>#NEED_REFRESH</v>
      </c>
      <c r="I89" s="481" t="str">
        <f>[1]!HsGetValue("EssbaseCluster-1_CalRptg_CalRptg","Account#"&amp;$A89&amp;";Period#"&amp;I$12&amp;";Year#"&amp;I$11&amp;";Scenario#"&amp;$C$1&amp;";Version#"&amp;$B$1&amp;";Total Entity#"&amp;$A$77&amp;";Fund#"&amp;$B$77&amp;";Chart1#"&amp;$F$77&amp;";Chart2#"&amp;$G$77&amp;";Time_Series#"&amp;$I$1&amp;"")</f>
        <v>#NEED_REFRESH</v>
      </c>
      <c r="J89" s="481" t="str">
        <f>[1]!HsGetValue("EssbaseCluster-1_CalRptg_CalRptg","Account#"&amp;$A89&amp;";Period#"&amp;J$12&amp;";Year#"&amp;J$11&amp;";Scenario#"&amp;$C$1&amp;";Version#"&amp;$B$1&amp;";Total Entity#"&amp;$A$77&amp;";Fund#"&amp;$B$77&amp;";Chart1#"&amp;$F$77&amp;";Chart2#"&amp;$G$77&amp;";Time_Series#"&amp;$I$1&amp;"")</f>
        <v>#NEED_REFRESH</v>
      </c>
      <c r="K89" s="481" t="str">
        <f>[1]!HsGetValue("EssbaseCluster-1_CalRptg_CalRptg","Account#"&amp;$A89&amp;";Period#"&amp;K$12&amp;";Year#"&amp;K$11&amp;";Scenario#"&amp;$C$1&amp;";Version#"&amp;$B$1&amp;";Total Entity#"&amp;$A$77&amp;";Fund#"&amp;$B$77&amp;";Chart1#"&amp;$F$77&amp;";Chart2#"&amp;$G$77&amp;";Time_Series#"&amp;$I$1&amp;"")</f>
        <v>#NEED_REFRESH</v>
      </c>
      <c r="L89" s="481" t="str">
        <f>[1]!HsGetValue("EssbaseCluster-1_CalRptg_CalRptg","Account#"&amp;$A89&amp;";Period#"&amp;L$12&amp;";Year#"&amp;L$11&amp;";Scenario#"&amp;$C$1&amp;";Version#"&amp;$B$1&amp;";Total Entity#"&amp;$A$77&amp;";Fund#"&amp;$B$77&amp;";Chart1#"&amp;$F$77&amp;";Chart2#"&amp;$G$77&amp;";Time_Series#"&amp;$I$1&amp;"")</f>
        <v>#NEED_REFRESH</v>
      </c>
      <c r="M89" s="481" t="str">
        <f>[1]!HsGetValue("EssbaseCluster-1_CalRptg_CalRptg","Account#"&amp;$A89&amp;";Period#"&amp;M$12&amp;";Year#"&amp;M$11&amp;";Scenario#"&amp;$C$1&amp;";Version#"&amp;$B$1&amp;";Total Entity#"&amp;$A$77&amp;";Fund#"&amp;$B$77&amp;";Chart1#"&amp;$F$77&amp;";Chart2#"&amp;$G$77&amp;";Time_Series#"&amp;$I$1&amp;"")</f>
        <v>#NEED_REFRESH</v>
      </c>
      <c r="N89" s="481" t="str">
        <f>[1]!HsGetValue("EssbaseCluster-1_CalRptg_CalRptg","Account#"&amp;$A89&amp;";Period#"&amp;N$12&amp;";Year#"&amp;N$11&amp;";Scenario#"&amp;$C$1&amp;";Version#"&amp;$B$1&amp;";Total Entity#"&amp;$A$77&amp;";Fund#"&amp;$B$77&amp;";Chart1#"&amp;$F$77&amp;";Chart2#"&amp;$G$77&amp;";Time_Series#"&amp;$I$1&amp;"")</f>
        <v>#NEED_REFRESH</v>
      </c>
      <c r="O89" s="481" t="str">
        <f>[1]!HsGetValue("EssbaseCluster-1_CalRptg_CalRptg","Account#"&amp;$A89&amp;";Period#"&amp;O$12&amp;";Year#"&amp;O$11&amp;";Scenario#"&amp;$C$1&amp;";Version#"&amp;$B$1&amp;";Total Entity#"&amp;$A$77&amp;";Fund#"&amp;$B$77&amp;";Chart1#"&amp;$F$77&amp;";Chart2#"&amp;$G$77&amp;";Time_Series#"&amp;$I$1&amp;"")</f>
        <v>#NEED_REFRESH</v>
      </c>
      <c r="P89" s="481" t="str">
        <f>[1]!HsGetValue("EssbaseCluster-1_CalRptg_CalRptg","Account#"&amp;$A89&amp;";Period#"&amp;P$12&amp;";Year#"&amp;P$11&amp;";Scenario#"&amp;$C$1&amp;";Version#"&amp;$B$1&amp;";Total Entity#"&amp;$A$77&amp;";Fund#"&amp;$B$77&amp;";Chart1#"&amp;$F$77&amp;";Chart2#"&amp;$G$77&amp;";Time_Series#"&amp;$I$1&amp;"")</f>
        <v>#NEED_REFRESH</v>
      </c>
      <c r="Q89" s="481" t="str">
        <f>[1]!HsGetValue("EssbaseCluster-1_CalRptg_CalRptg","Account#"&amp;$A89&amp;";Period#"&amp;Q$12&amp;";Year#"&amp;Q$11&amp;";Scenario#"&amp;$C$1&amp;";Version#"&amp;$B$1&amp;";Total Entity#"&amp;$A$77&amp;";Fund#"&amp;$B$77&amp;";Chart1#"&amp;$F$77&amp;";Chart2#"&amp;$G$77&amp;";Time_Series#"&amp;$I$1&amp;"")</f>
        <v>#NEED_REFRESH</v>
      </c>
      <c r="R89" s="481" t="str">
        <f>[1]!HsGetValue("EssbaseCluster-1_CalRptg_CalRptg","Account#"&amp;$A89&amp;";Period#"&amp;R$12&amp;";Year#"&amp;R$11&amp;";Scenario#"&amp;$C$1&amp;";Version#"&amp;$B$1&amp;";Total Entity#"&amp;$A$77&amp;";Fund#"&amp;$B$77&amp;";Chart1#"&amp;$F$77&amp;";Chart2#"&amp;$G$77&amp;";Time_Series#"&amp;$I$1&amp;"")</f>
        <v>#NEED_REFRESH</v>
      </c>
    </row>
    <row r="90" spans="1:18">
      <c r="A90" s="577" t="s">
        <v>310</v>
      </c>
      <c r="B90" s="481" t="str">
        <f>[1]!HsGetValue("EssbaseCluster-1_CalRptg_CalRptg","Account#"&amp;$A90&amp;";Period#"&amp;B$12&amp;";Year#"&amp;B$11&amp;";Scenario#"&amp;$C$1&amp;";Version#"&amp;$B$1&amp;";Total Entity#"&amp;$A$77&amp;";Fund#"&amp;$B$77&amp;";Chart1#"&amp;$F$77&amp;";Chart2#"&amp;$G$77&amp;";Time_Series#"&amp;$I$1&amp;"")</f>
        <v>#NEED_REFRESH</v>
      </c>
      <c r="C90" s="481" t="str">
        <f>[1]!HsGetValue("EssbaseCluster-1_CalRptg_CalRptg","Account#"&amp;$A90&amp;";Period#"&amp;C$12&amp;";Year#"&amp;C$11&amp;";Scenario#"&amp;$C$1&amp;";Version#"&amp;$B$1&amp;";Total Entity#"&amp;$A$77&amp;";Fund#"&amp;$B$77&amp;";Chart1#"&amp;$F$77&amp;";Chart2#"&amp;$G$77&amp;";Time_Series#"&amp;$I$1&amp;"")</f>
        <v>#NEED_REFRESH</v>
      </c>
      <c r="D90" s="481" t="str">
        <f>[1]!HsGetValue("EssbaseCluster-1_CalRptg_CalRptg","Account#"&amp;$A90&amp;";Period#"&amp;D$12&amp;";Year#"&amp;D$11&amp;";Scenario#"&amp;$C$1&amp;";Version#"&amp;$B$1&amp;";Total Entity#"&amp;$A$77&amp;";Fund#"&amp;$B$77&amp;";Chart1#"&amp;$F$77&amp;";Chart2#"&amp;$G$77&amp;";Time_Series#"&amp;$I$1&amp;"")</f>
        <v>#NEED_REFRESH</v>
      </c>
      <c r="E90" s="481" t="str">
        <f>[1]!HsGetValue("EssbaseCluster-1_CalRptg_CalRptg","Account#"&amp;$A90&amp;";Period#"&amp;E$12&amp;";Year#"&amp;E$11&amp;";Scenario#"&amp;$C$1&amp;";Version#"&amp;$B$1&amp;";Total Entity#"&amp;$A$77&amp;";Fund#"&amp;$B$77&amp;";Chart1#"&amp;$F$77&amp;";Chart2#"&amp;$G$77&amp;";Time_Series#"&amp;$I$1&amp;"")</f>
        <v>#NEED_REFRESH</v>
      </c>
      <c r="F90" s="481" t="str">
        <f>[1]!HsGetValue("EssbaseCluster-1_CalRptg_CalRptg","Account#"&amp;$A90&amp;";Period#"&amp;F$12&amp;";Year#"&amp;F$11&amp;";Scenario#"&amp;$C$1&amp;";Version#"&amp;$B$1&amp;";Total Entity#"&amp;$A$77&amp;";Fund#"&amp;$B$77&amp;";Chart1#"&amp;$F$77&amp;";Chart2#"&amp;$G$77&amp;";Time_Series#"&amp;$I$1&amp;"")</f>
        <v>#NEED_REFRESH</v>
      </c>
      <c r="G90" s="481" t="str">
        <f>[1]!HsGetValue("EssbaseCluster-1_CalRptg_CalRptg","Account#"&amp;$A90&amp;";Period#"&amp;G$12&amp;";Year#"&amp;G$11&amp;";Scenario#"&amp;$C$1&amp;";Version#"&amp;$B$1&amp;";Total Entity#"&amp;$A$77&amp;";Fund#"&amp;$B$77&amp;";Chart1#"&amp;$F$77&amp;";Chart2#"&amp;$G$77&amp;";Time_Series#"&amp;$I$1&amp;"")</f>
        <v>#NEED_REFRESH</v>
      </c>
      <c r="H90" s="481" t="str">
        <f>[1]!HsGetValue("EssbaseCluster-1_CalRptg_CalRptg","Account#"&amp;$A90&amp;";Period#"&amp;H$12&amp;";Year#"&amp;H$11&amp;";Scenario#"&amp;$C$1&amp;";Version#"&amp;$B$1&amp;";Total Entity#"&amp;$A$77&amp;";Fund#"&amp;$B$77&amp;";Chart1#"&amp;$F$77&amp;";Chart2#"&amp;$G$77&amp;";Time_Series#"&amp;$I$1&amp;"")</f>
        <v>#NEED_REFRESH</v>
      </c>
      <c r="I90" s="481" t="str">
        <f>[1]!HsGetValue("EssbaseCluster-1_CalRptg_CalRptg","Account#"&amp;$A90&amp;";Period#"&amp;I$12&amp;";Year#"&amp;I$11&amp;";Scenario#"&amp;$C$1&amp;";Version#"&amp;$B$1&amp;";Total Entity#"&amp;$A$77&amp;";Fund#"&amp;$B$77&amp;";Chart1#"&amp;$F$77&amp;";Chart2#"&amp;$G$77&amp;";Time_Series#"&amp;$I$1&amp;"")</f>
        <v>#NEED_REFRESH</v>
      </c>
      <c r="J90" s="481" t="str">
        <f>[1]!HsGetValue("EssbaseCluster-1_CalRptg_CalRptg","Account#"&amp;$A90&amp;";Period#"&amp;J$12&amp;";Year#"&amp;J$11&amp;";Scenario#"&amp;$C$1&amp;";Version#"&amp;$B$1&amp;";Total Entity#"&amp;$A$77&amp;";Fund#"&amp;$B$77&amp;";Chart1#"&amp;$F$77&amp;";Chart2#"&amp;$G$77&amp;";Time_Series#"&amp;$I$1&amp;"")</f>
        <v>#NEED_REFRESH</v>
      </c>
      <c r="K90" s="481" t="str">
        <f>[1]!HsGetValue("EssbaseCluster-1_CalRptg_CalRptg","Account#"&amp;$A90&amp;";Period#"&amp;K$12&amp;";Year#"&amp;K$11&amp;";Scenario#"&amp;$C$1&amp;";Version#"&amp;$B$1&amp;";Total Entity#"&amp;$A$77&amp;";Fund#"&amp;$B$77&amp;";Chart1#"&amp;$F$77&amp;";Chart2#"&amp;$G$77&amp;";Time_Series#"&amp;$I$1&amp;"")</f>
        <v>#NEED_REFRESH</v>
      </c>
      <c r="L90" s="481" t="str">
        <f>[1]!HsGetValue("EssbaseCluster-1_CalRptg_CalRptg","Account#"&amp;$A90&amp;";Period#"&amp;L$12&amp;";Year#"&amp;L$11&amp;";Scenario#"&amp;$C$1&amp;";Version#"&amp;$B$1&amp;";Total Entity#"&amp;$A$77&amp;";Fund#"&amp;$B$77&amp;";Chart1#"&amp;$F$77&amp;";Chart2#"&amp;$G$77&amp;";Time_Series#"&amp;$I$1&amp;"")</f>
        <v>#NEED_REFRESH</v>
      </c>
      <c r="M90" s="481" t="str">
        <f>[1]!HsGetValue("EssbaseCluster-1_CalRptg_CalRptg","Account#"&amp;$A90&amp;";Period#"&amp;M$12&amp;";Year#"&amp;M$11&amp;";Scenario#"&amp;$C$1&amp;";Version#"&amp;$B$1&amp;";Total Entity#"&amp;$A$77&amp;";Fund#"&amp;$B$77&amp;";Chart1#"&amp;$F$77&amp;";Chart2#"&amp;$G$77&amp;";Time_Series#"&amp;$I$1&amp;"")</f>
        <v>#NEED_REFRESH</v>
      </c>
      <c r="N90" s="481" t="str">
        <f>[1]!HsGetValue("EssbaseCluster-1_CalRptg_CalRptg","Account#"&amp;$A90&amp;";Period#"&amp;N$12&amp;";Year#"&amp;N$11&amp;";Scenario#"&amp;$C$1&amp;";Version#"&amp;$B$1&amp;";Total Entity#"&amp;$A$77&amp;";Fund#"&amp;$B$77&amp;";Chart1#"&amp;$F$77&amp;";Chart2#"&amp;$G$77&amp;";Time_Series#"&amp;$I$1&amp;"")</f>
        <v>#NEED_REFRESH</v>
      </c>
      <c r="O90" s="481" t="str">
        <f>[1]!HsGetValue("EssbaseCluster-1_CalRptg_CalRptg","Account#"&amp;$A90&amp;";Period#"&amp;O$12&amp;";Year#"&amp;O$11&amp;";Scenario#"&amp;$C$1&amp;";Version#"&amp;$B$1&amp;";Total Entity#"&amp;$A$77&amp;";Fund#"&amp;$B$77&amp;";Chart1#"&amp;$F$77&amp;";Chart2#"&amp;$G$77&amp;";Time_Series#"&amp;$I$1&amp;"")</f>
        <v>#NEED_REFRESH</v>
      </c>
      <c r="P90" s="481" t="str">
        <f>[1]!HsGetValue("EssbaseCluster-1_CalRptg_CalRptg","Account#"&amp;$A90&amp;";Period#"&amp;P$12&amp;";Year#"&amp;P$11&amp;";Scenario#"&amp;$C$1&amp;";Version#"&amp;$B$1&amp;";Total Entity#"&amp;$A$77&amp;";Fund#"&amp;$B$77&amp;";Chart1#"&amp;$F$77&amp;";Chart2#"&amp;$G$77&amp;";Time_Series#"&amp;$I$1&amp;"")</f>
        <v>#NEED_REFRESH</v>
      </c>
      <c r="Q90" s="481" t="str">
        <f>[1]!HsGetValue("EssbaseCluster-1_CalRptg_CalRptg","Account#"&amp;$A90&amp;";Period#"&amp;Q$12&amp;";Year#"&amp;Q$11&amp;";Scenario#"&amp;$C$1&amp;";Version#"&amp;$B$1&amp;";Total Entity#"&amp;$A$77&amp;";Fund#"&amp;$B$77&amp;";Chart1#"&amp;$F$77&amp;";Chart2#"&amp;$G$77&amp;";Time_Series#"&amp;$I$1&amp;"")</f>
        <v>#NEED_REFRESH</v>
      </c>
      <c r="R90" s="481" t="str">
        <f>[1]!HsGetValue("EssbaseCluster-1_CalRptg_CalRptg","Account#"&amp;$A90&amp;";Period#"&amp;R$12&amp;";Year#"&amp;R$11&amp;";Scenario#"&amp;$C$1&amp;";Version#"&amp;$B$1&amp;";Total Entity#"&amp;$A$77&amp;";Fund#"&amp;$B$77&amp;";Chart1#"&amp;$F$77&amp;";Chart2#"&amp;$G$77&amp;";Time_Series#"&amp;$I$1&amp;"")</f>
        <v>#NEED_REFRESH</v>
      </c>
    </row>
    <row r="91" spans="1:18">
      <c r="A91" s="577" t="s">
        <v>311</v>
      </c>
      <c r="B91" s="481" t="str">
        <f>[1]!HsGetValue("EssbaseCluster-1_CalRptg_CalRptg","Account#"&amp;$A91&amp;";Period#"&amp;B$12&amp;";Year#"&amp;B$11&amp;";Scenario#"&amp;$C$1&amp;";Version#"&amp;$B$1&amp;";Total Entity#"&amp;$A$77&amp;";Fund#"&amp;$B$77&amp;";Chart1#"&amp;$F$77&amp;";Chart2#"&amp;$G$77&amp;";Time_Series#"&amp;$I$1&amp;"")</f>
        <v>#NEED_REFRESH</v>
      </c>
      <c r="C91" s="481" t="str">
        <f>[1]!HsGetValue("EssbaseCluster-1_CalRptg_CalRptg","Account#"&amp;$A91&amp;";Period#"&amp;C$12&amp;";Year#"&amp;C$11&amp;";Scenario#"&amp;$C$1&amp;";Version#"&amp;$B$1&amp;";Total Entity#"&amp;$A$77&amp;";Fund#"&amp;$B$77&amp;";Chart1#"&amp;$F$77&amp;";Chart2#"&amp;$G$77&amp;";Time_Series#"&amp;$I$1&amp;"")</f>
        <v>#NEED_REFRESH</v>
      </c>
      <c r="D91" s="481" t="str">
        <f>[1]!HsGetValue("EssbaseCluster-1_CalRptg_CalRptg","Account#"&amp;$A91&amp;";Period#"&amp;D$12&amp;";Year#"&amp;D$11&amp;";Scenario#"&amp;$C$1&amp;";Version#"&amp;$B$1&amp;";Total Entity#"&amp;$A$77&amp;";Fund#"&amp;$B$77&amp;";Chart1#"&amp;$F$77&amp;";Chart2#"&amp;$G$77&amp;";Time_Series#"&amp;$I$1&amp;"")</f>
        <v>#NEED_REFRESH</v>
      </c>
      <c r="E91" s="481" t="str">
        <f>[1]!HsGetValue("EssbaseCluster-1_CalRptg_CalRptg","Account#"&amp;$A91&amp;";Period#"&amp;E$12&amp;";Year#"&amp;E$11&amp;";Scenario#"&amp;$C$1&amp;";Version#"&amp;$B$1&amp;";Total Entity#"&amp;$A$77&amp;";Fund#"&amp;$B$77&amp;";Chart1#"&amp;$F$77&amp;";Chart2#"&amp;$G$77&amp;";Time_Series#"&amp;$I$1&amp;"")</f>
        <v>#NEED_REFRESH</v>
      </c>
      <c r="F91" s="481" t="str">
        <f>[1]!HsGetValue("EssbaseCluster-1_CalRptg_CalRptg","Account#"&amp;$A91&amp;";Period#"&amp;F$12&amp;";Year#"&amp;F$11&amp;";Scenario#"&amp;$C$1&amp;";Version#"&amp;$B$1&amp;";Total Entity#"&amp;$A$77&amp;";Fund#"&amp;$B$77&amp;";Chart1#"&amp;$F$77&amp;";Chart2#"&amp;$G$77&amp;";Time_Series#"&amp;$I$1&amp;"")</f>
        <v>#NEED_REFRESH</v>
      </c>
      <c r="G91" s="481" t="str">
        <f>[1]!HsGetValue("EssbaseCluster-1_CalRptg_CalRptg","Account#"&amp;$A91&amp;";Period#"&amp;G$12&amp;";Year#"&amp;G$11&amp;";Scenario#"&amp;$C$1&amp;";Version#"&amp;$B$1&amp;";Total Entity#"&amp;$A$77&amp;";Fund#"&amp;$B$77&amp;";Chart1#"&amp;$F$77&amp;";Chart2#"&amp;$G$77&amp;";Time_Series#"&amp;$I$1&amp;"")</f>
        <v>#NEED_REFRESH</v>
      </c>
      <c r="H91" s="481" t="str">
        <f>[1]!HsGetValue("EssbaseCluster-1_CalRptg_CalRptg","Account#"&amp;$A91&amp;";Period#"&amp;H$12&amp;";Year#"&amp;H$11&amp;";Scenario#"&amp;$C$1&amp;";Version#"&amp;$B$1&amp;";Total Entity#"&amp;$A$77&amp;";Fund#"&amp;$B$77&amp;";Chart1#"&amp;$F$77&amp;";Chart2#"&amp;$G$77&amp;";Time_Series#"&amp;$I$1&amp;"")</f>
        <v>#NEED_REFRESH</v>
      </c>
      <c r="I91" s="481" t="str">
        <f>[1]!HsGetValue("EssbaseCluster-1_CalRptg_CalRptg","Account#"&amp;$A91&amp;";Period#"&amp;I$12&amp;";Year#"&amp;I$11&amp;";Scenario#"&amp;$C$1&amp;";Version#"&amp;$B$1&amp;";Total Entity#"&amp;$A$77&amp;";Fund#"&amp;$B$77&amp;";Chart1#"&amp;$F$77&amp;";Chart2#"&amp;$G$77&amp;";Time_Series#"&amp;$I$1&amp;"")</f>
        <v>#NEED_REFRESH</v>
      </c>
      <c r="J91" s="481" t="str">
        <f>[1]!HsGetValue("EssbaseCluster-1_CalRptg_CalRptg","Account#"&amp;$A91&amp;";Period#"&amp;J$12&amp;";Year#"&amp;J$11&amp;";Scenario#"&amp;$C$1&amp;";Version#"&amp;$B$1&amp;";Total Entity#"&amp;$A$77&amp;";Fund#"&amp;$B$77&amp;";Chart1#"&amp;$F$77&amp;";Chart2#"&amp;$G$77&amp;";Time_Series#"&amp;$I$1&amp;"")</f>
        <v>#NEED_REFRESH</v>
      </c>
      <c r="K91" s="481" t="str">
        <f>[1]!HsGetValue("EssbaseCluster-1_CalRptg_CalRptg","Account#"&amp;$A91&amp;";Period#"&amp;K$12&amp;";Year#"&amp;K$11&amp;";Scenario#"&amp;$C$1&amp;";Version#"&amp;$B$1&amp;";Total Entity#"&amp;$A$77&amp;";Fund#"&amp;$B$77&amp;";Chart1#"&amp;$F$77&amp;";Chart2#"&amp;$G$77&amp;";Time_Series#"&amp;$I$1&amp;"")</f>
        <v>#NEED_REFRESH</v>
      </c>
      <c r="L91" s="481" t="str">
        <f>[1]!HsGetValue("EssbaseCluster-1_CalRptg_CalRptg","Account#"&amp;$A91&amp;";Period#"&amp;L$12&amp;";Year#"&amp;L$11&amp;";Scenario#"&amp;$C$1&amp;";Version#"&amp;$B$1&amp;";Total Entity#"&amp;$A$77&amp;";Fund#"&amp;$B$77&amp;";Chart1#"&amp;$F$77&amp;";Chart2#"&amp;$G$77&amp;";Time_Series#"&amp;$I$1&amp;"")</f>
        <v>#NEED_REFRESH</v>
      </c>
      <c r="M91" s="481" t="str">
        <f>[1]!HsGetValue("EssbaseCluster-1_CalRptg_CalRptg","Account#"&amp;$A91&amp;";Period#"&amp;M$12&amp;";Year#"&amp;M$11&amp;";Scenario#"&amp;$C$1&amp;";Version#"&amp;$B$1&amp;";Total Entity#"&amp;$A$77&amp;";Fund#"&amp;$B$77&amp;";Chart1#"&amp;$F$77&amp;";Chart2#"&amp;$G$77&amp;";Time_Series#"&amp;$I$1&amp;"")</f>
        <v>#NEED_REFRESH</v>
      </c>
      <c r="N91" s="481" t="str">
        <f>[1]!HsGetValue("EssbaseCluster-1_CalRptg_CalRptg","Account#"&amp;$A91&amp;";Period#"&amp;N$12&amp;";Year#"&amp;N$11&amp;";Scenario#"&amp;$C$1&amp;";Version#"&amp;$B$1&amp;";Total Entity#"&amp;$A$77&amp;";Fund#"&amp;$B$77&amp;";Chart1#"&amp;$F$77&amp;";Chart2#"&amp;$G$77&amp;";Time_Series#"&amp;$I$1&amp;"")</f>
        <v>#NEED_REFRESH</v>
      </c>
      <c r="O91" s="481" t="str">
        <f>[1]!HsGetValue("EssbaseCluster-1_CalRptg_CalRptg","Account#"&amp;$A91&amp;";Period#"&amp;O$12&amp;";Year#"&amp;O$11&amp;";Scenario#"&amp;$C$1&amp;";Version#"&amp;$B$1&amp;";Total Entity#"&amp;$A$77&amp;";Fund#"&amp;$B$77&amp;";Chart1#"&amp;$F$77&amp;";Chart2#"&amp;$G$77&amp;";Time_Series#"&amp;$I$1&amp;"")</f>
        <v>#NEED_REFRESH</v>
      </c>
      <c r="P91" s="481" t="str">
        <f>[1]!HsGetValue("EssbaseCluster-1_CalRptg_CalRptg","Account#"&amp;$A91&amp;";Period#"&amp;P$12&amp;";Year#"&amp;P$11&amp;";Scenario#"&amp;$C$1&amp;";Version#"&amp;$B$1&amp;";Total Entity#"&amp;$A$77&amp;";Fund#"&amp;$B$77&amp;";Chart1#"&amp;$F$77&amp;";Chart2#"&amp;$G$77&amp;";Time_Series#"&amp;$I$1&amp;"")</f>
        <v>#NEED_REFRESH</v>
      </c>
      <c r="Q91" s="481" t="str">
        <f>[1]!HsGetValue("EssbaseCluster-1_CalRptg_CalRptg","Account#"&amp;$A91&amp;";Period#"&amp;Q$12&amp;";Year#"&amp;Q$11&amp;";Scenario#"&amp;$C$1&amp;";Version#"&amp;$B$1&amp;";Total Entity#"&amp;$A$77&amp;";Fund#"&amp;$B$77&amp;";Chart1#"&amp;$F$77&amp;";Chart2#"&amp;$G$77&amp;";Time_Series#"&amp;$I$1&amp;"")</f>
        <v>#NEED_REFRESH</v>
      </c>
      <c r="R91" s="481" t="str">
        <f>[1]!HsGetValue("EssbaseCluster-1_CalRptg_CalRptg","Account#"&amp;$A91&amp;";Period#"&amp;R$12&amp;";Year#"&amp;R$11&amp;";Scenario#"&amp;$C$1&amp;";Version#"&amp;$B$1&amp;";Total Entity#"&amp;$A$77&amp;";Fund#"&amp;$B$77&amp;";Chart1#"&amp;$F$77&amp;";Chart2#"&amp;$G$77&amp;";Time_Series#"&amp;$I$1&amp;"")</f>
        <v>#NEED_REFRESH</v>
      </c>
    </row>
    <row r="92" spans="1:18">
      <c r="A92" s="577" t="s">
        <v>312</v>
      </c>
      <c r="B92" s="481" t="str">
        <f>[1]!HsGetValue("EssbaseCluster-1_CalRptg_CalRptg","Account#"&amp;$A92&amp;";Period#"&amp;B$12&amp;";Year#"&amp;B$11&amp;";Scenario#"&amp;$C$1&amp;";Version#"&amp;$B$1&amp;";Total Entity#"&amp;$A$77&amp;";Fund#"&amp;$B$77&amp;";Chart1#"&amp;$F$77&amp;";Chart2#"&amp;$G$77&amp;";Time_Series#"&amp;$I$1&amp;"")</f>
        <v>#NEED_REFRESH</v>
      </c>
      <c r="C92" s="481" t="str">
        <f>[1]!HsGetValue("EssbaseCluster-1_CalRptg_CalRptg","Account#"&amp;$A92&amp;";Period#"&amp;C$12&amp;";Year#"&amp;C$11&amp;";Scenario#"&amp;$C$1&amp;";Version#"&amp;$B$1&amp;";Total Entity#"&amp;$A$77&amp;";Fund#"&amp;$B$77&amp;";Chart1#"&amp;$F$77&amp;";Chart2#"&amp;$G$77&amp;";Time_Series#"&amp;$I$1&amp;"")</f>
        <v>#NEED_REFRESH</v>
      </c>
      <c r="D92" s="481" t="str">
        <f>[1]!HsGetValue("EssbaseCluster-1_CalRptg_CalRptg","Account#"&amp;$A92&amp;";Period#"&amp;D$12&amp;";Year#"&amp;D$11&amp;";Scenario#"&amp;$C$1&amp;";Version#"&amp;$B$1&amp;";Total Entity#"&amp;$A$77&amp;";Fund#"&amp;$B$77&amp;";Chart1#"&amp;$F$77&amp;";Chart2#"&amp;$G$77&amp;";Time_Series#"&amp;$I$1&amp;"")</f>
        <v>#NEED_REFRESH</v>
      </c>
      <c r="E92" s="481" t="str">
        <f>[1]!HsGetValue("EssbaseCluster-1_CalRptg_CalRptg","Account#"&amp;$A92&amp;";Period#"&amp;E$12&amp;";Year#"&amp;E$11&amp;";Scenario#"&amp;$C$1&amp;";Version#"&amp;$B$1&amp;";Total Entity#"&amp;$A$77&amp;";Fund#"&amp;$B$77&amp;";Chart1#"&amp;$F$77&amp;";Chart2#"&amp;$G$77&amp;";Time_Series#"&amp;$I$1&amp;"")</f>
        <v>#NEED_REFRESH</v>
      </c>
      <c r="F92" s="481" t="str">
        <f>[1]!HsGetValue("EssbaseCluster-1_CalRptg_CalRptg","Account#"&amp;$A92&amp;";Period#"&amp;F$12&amp;";Year#"&amp;F$11&amp;";Scenario#"&amp;$C$1&amp;";Version#"&amp;$B$1&amp;";Total Entity#"&amp;$A$77&amp;";Fund#"&amp;$B$77&amp;";Chart1#"&amp;$F$77&amp;";Chart2#"&amp;$G$77&amp;";Time_Series#"&amp;$I$1&amp;"")</f>
        <v>#NEED_REFRESH</v>
      </c>
      <c r="G92" s="481" t="str">
        <f>[1]!HsGetValue("EssbaseCluster-1_CalRptg_CalRptg","Account#"&amp;$A92&amp;";Period#"&amp;G$12&amp;";Year#"&amp;G$11&amp;";Scenario#"&amp;$C$1&amp;";Version#"&amp;$B$1&amp;";Total Entity#"&amp;$A$77&amp;";Fund#"&amp;$B$77&amp;";Chart1#"&amp;$F$77&amp;";Chart2#"&amp;$G$77&amp;";Time_Series#"&amp;$I$1&amp;"")</f>
        <v>#NEED_REFRESH</v>
      </c>
      <c r="H92" s="481" t="str">
        <f>[1]!HsGetValue("EssbaseCluster-1_CalRptg_CalRptg","Account#"&amp;$A92&amp;";Period#"&amp;H$12&amp;";Year#"&amp;H$11&amp;";Scenario#"&amp;$C$1&amp;";Version#"&amp;$B$1&amp;";Total Entity#"&amp;$A$77&amp;";Fund#"&amp;$B$77&amp;";Chart1#"&amp;$F$77&amp;";Chart2#"&amp;$G$77&amp;";Time_Series#"&amp;$I$1&amp;"")</f>
        <v>#NEED_REFRESH</v>
      </c>
      <c r="I92" s="481" t="str">
        <f>[1]!HsGetValue("EssbaseCluster-1_CalRptg_CalRptg","Account#"&amp;$A92&amp;";Period#"&amp;I$12&amp;";Year#"&amp;I$11&amp;";Scenario#"&amp;$C$1&amp;";Version#"&amp;$B$1&amp;";Total Entity#"&amp;$A$77&amp;";Fund#"&amp;$B$77&amp;";Chart1#"&amp;$F$77&amp;";Chart2#"&amp;$G$77&amp;";Time_Series#"&amp;$I$1&amp;"")</f>
        <v>#NEED_REFRESH</v>
      </c>
      <c r="J92" s="481" t="str">
        <f>[1]!HsGetValue("EssbaseCluster-1_CalRptg_CalRptg","Account#"&amp;$A92&amp;";Period#"&amp;J$12&amp;";Year#"&amp;J$11&amp;";Scenario#"&amp;$C$1&amp;";Version#"&amp;$B$1&amp;";Total Entity#"&amp;$A$77&amp;";Fund#"&amp;$B$77&amp;";Chart1#"&amp;$F$77&amp;";Chart2#"&amp;$G$77&amp;";Time_Series#"&amp;$I$1&amp;"")</f>
        <v>#NEED_REFRESH</v>
      </c>
      <c r="K92" s="481" t="str">
        <f>[1]!HsGetValue("EssbaseCluster-1_CalRptg_CalRptg","Account#"&amp;$A92&amp;";Period#"&amp;K$12&amp;";Year#"&amp;K$11&amp;";Scenario#"&amp;$C$1&amp;";Version#"&amp;$B$1&amp;";Total Entity#"&amp;$A$77&amp;";Fund#"&amp;$B$77&amp;";Chart1#"&amp;$F$77&amp;";Chart2#"&amp;$G$77&amp;";Time_Series#"&amp;$I$1&amp;"")</f>
        <v>#NEED_REFRESH</v>
      </c>
      <c r="L92" s="481" t="str">
        <f>[1]!HsGetValue("EssbaseCluster-1_CalRptg_CalRptg","Account#"&amp;$A92&amp;";Period#"&amp;L$12&amp;";Year#"&amp;L$11&amp;";Scenario#"&amp;$C$1&amp;";Version#"&amp;$B$1&amp;";Total Entity#"&amp;$A$77&amp;";Fund#"&amp;$B$77&amp;";Chart1#"&amp;$F$77&amp;";Chart2#"&amp;$G$77&amp;";Time_Series#"&amp;$I$1&amp;"")</f>
        <v>#NEED_REFRESH</v>
      </c>
      <c r="M92" s="481" t="str">
        <f>[1]!HsGetValue("EssbaseCluster-1_CalRptg_CalRptg","Account#"&amp;$A92&amp;";Period#"&amp;M$12&amp;";Year#"&amp;M$11&amp;";Scenario#"&amp;$C$1&amp;";Version#"&amp;$B$1&amp;";Total Entity#"&amp;$A$77&amp;";Fund#"&amp;$B$77&amp;";Chart1#"&amp;$F$77&amp;";Chart2#"&amp;$G$77&amp;";Time_Series#"&amp;$I$1&amp;"")</f>
        <v>#NEED_REFRESH</v>
      </c>
      <c r="N92" s="481" t="str">
        <f>[1]!HsGetValue("EssbaseCluster-1_CalRptg_CalRptg","Account#"&amp;$A92&amp;";Period#"&amp;N$12&amp;";Year#"&amp;N$11&amp;";Scenario#"&amp;$C$1&amp;";Version#"&amp;$B$1&amp;";Total Entity#"&amp;$A$77&amp;";Fund#"&amp;$B$77&amp;";Chart1#"&amp;$F$77&amp;";Chart2#"&amp;$G$77&amp;";Time_Series#"&amp;$I$1&amp;"")</f>
        <v>#NEED_REFRESH</v>
      </c>
      <c r="O92" s="481" t="str">
        <f>[1]!HsGetValue("EssbaseCluster-1_CalRptg_CalRptg","Account#"&amp;$A92&amp;";Period#"&amp;O$12&amp;";Year#"&amp;O$11&amp;";Scenario#"&amp;$C$1&amp;";Version#"&amp;$B$1&amp;";Total Entity#"&amp;$A$77&amp;";Fund#"&amp;$B$77&amp;";Chart1#"&amp;$F$77&amp;";Chart2#"&amp;$G$77&amp;";Time_Series#"&amp;$I$1&amp;"")</f>
        <v>#NEED_REFRESH</v>
      </c>
      <c r="P92" s="481" t="str">
        <f>[1]!HsGetValue("EssbaseCluster-1_CalRptg_CalRptg","Account#"&amp;$A92&amp;";Period#"&amp;P$12&amp;";Year#"&amp;P$11&amp;";Scenario#"&amp;$C$1&amp;";Version#"&amp;$B$1&amp;";Total Entity#"&amp;$A$77&amp;";Fund#"&amp;$B$77&amp;";Chart1#"&amp;$F$77&amp;";Chart2#"&amp;$G$77&amp;";Time_Series#"&amp;$I$1&amp;"")</f>
        <v>#NEED_REFRESH</v>
      </c>
      <c r="Q92" s="481" t="str">
        <f>[1]!HsGetValue("EssbaseCluster-1_CalRptg_CalRptg","Account#"&amp;$A92&amp;";Period#"&amp;Q$12&amp;";Year#"&amp;Q$11&amp;";Scenario#"&amp;$C$1&amp;";Version#"&amp;$B$1&amp;";Total Entity#"&amp;$A$77&amp;";Fund#"&amp;$B$77&amp;";Chart1#"&amp;$F$77&amp;";Chart2#"&amp;$G$77&amp;";Time_Series#"&amp;$I$1&amp;"")</f>
        <v>#NEED_REFRESH</v>
      </c>
      <c r="R92" s="481" t="str">
        <f>[1]!HsGetValue("EssbaseCluster-1_CalRptg_CalRptg","Account#"&amp;$A92&amp;";Period#"&amp;R$12&amp;";Year#"&amp;R$11&amp;";Scenario#"&amp;$C$1&amp;";Version#"&amp;$B$1&amp;";Total Entity#"&amp;$A$77&amp;";Fund#"&amp;$B$77&amp;";Chart1#"&amp;$F$77&amp;";Chart2#"&amp;$G$77&amp;";Time_Series#"&amp;$I$1&amp;"")</f>
        <v>#NEED_REFRESH</v>
      </c>
    </row>
    <row r="93" spans="1:18">
      <c r="A93" s="577" t="s">
        <v>313</v>
      </c>
      <c r="B93" s="481" t="str">
        <f>[1]!HsGetValue("EssbaseCluster-1_CalRptg_CalRptg","Account#"&amp;$A93&amp;";Period#"&amp;B$12&amp;";Year#"&amp;B$11&amp;";Scenario#"&amp;$C$1&amp;";Version#"&amp;$B$1&amp;";Total Entity#"&amp;$A$77&amp;";Fund#"&amp;$B$77&amp;";Chart1#"&amp;$F$77&amp;";Chart2#"&amp;$G$77&amp;";Time_Series#"&amp;$I$1&amp;"")</f>
        <v>#NEED_REFRESH</v>
      </c>
      <c r="C93" s="481" t="str">
        <f>[1]!HsGetValue("EssbaseCluster-1_CalRptg_CalRptg","Account#"&amp;$A93&amp;";Period#"&amp;C$12&amp;";Year#"&amp;C$11&amp;";Scenario#"&amp;$C$1&amp;";Version#"&amp;$B$1&amp;";Total Entity#"&amp;$A$77&amp;";Fund#"&amp;$B$77&amp;";Chart1#"&amp;$F$77&amp;";Chart2#"&amp;$G$77&amp;";Time_Series#"&amp;$I$1&amp;"")</f>
        <v>#NEED_REFRESH</v>
      </c>
      <c r="D93" s="481" t="str">
        <f>[1]!HsGetValue("EssbaseCluster-1_CalRptg_CalRptg","Account#"&amp;$A93&amp;";Period#"&amp;D$12&amp;";Year#"&amp;D$11&amp;";Scenario#"&amp;$C$1&amp;";Version#"&amp;$B$1&amp;";Total Entity#"&amp;$A$77&amp;";Fund#"&amp;$B$77&amp;";Chart1#"&amp;$F$77&amp;";Chart2#"&amp;$G$77&amp;";Time_Series#"&amp;$I$1&amp;"")</f>
        <v>#NEED_REFRESH</v>
      </c>
      <c r="E93" s="481" t="str">
        <f>[1]!HsGetValue("EssbaseCluster-1_CalRptg_CalRptg","Account#"&amp;$A93&amp;";Period#"&amp;E$12&amp;";Year#"&amp;E$11&amp;";Scenario#"&amp;$C$1&amp;";Version#"&amp;$B$1&amp;";Total Entity#"&amp;$A$77&amp;";Fund#"&amp;$B$77&amp;";Chart1#"&amp;$F$77&amp;";Chart2#"&amp;$G$77&amp;";Time_Series#"&amp;$I$1&amp;"")</f>
        <v>#NEED_REFRESH</v>
      </c>
      <c r="F93" s="481" t="str">
        <f>[1]!HsGetValue("EssbaseCluster-1_CalRptg_CalRptg","Account#"&amp;$A93&amp;";Period#"&amp;F$12&amp;";Year#"&amp;F$11&amp;";Scenario#"&amp;$C$1&amp;";Version#"&amp;$B$1&amp;";Total Entity#"&amp;$A$77&amp;";Fund#"&amp;$B$77&amp;";Chart1#"&amp;$F$77&amp;";Chart2#"&amp;$G$77&amp;";Time_Series#"&amp;$I$1&amp;"")</f>
        <v>#NEED_REFRESH</v>
      </c>
      <c r="G93" s="481" t="str">
        <f>[1]!HsGetValue("EssbaseCluster-1_CalRptg_CalRptg","Account#"&amp;$A93&amp;";Period#"&amp;G$12&amp;";Year#"&amp;G$11&amp;";Scenario#"&amp;$C$1&amp;";Version#"&amp;$B$1&amp;";Total Entity#"&amp;$A$77&amp;";Fund#"&amp;$B$77&amp;";Chart1#"&amp;$F$77&amp;";Chart2#"&amp;$G$77&amp;";Time_Series#"&amp;$I$1&amp;"")</f>
        <v>#NEED_REFRESH</v>
      </c>
      <c r="H93" s="481" t="str">
        <f>[1]!HsGetValue("EssbaseCluster-1_CalRptg_CalRptg","Account#"&amp;$A93&amp;";Period#"&amp;H$12&amp;";Year#"&amp;H$11&amp;";Scenario#"&amp;$C$1&amp;";Version#"&amp;$B$1&amp;";Total Entity#"&amp;$A$77&amp;";Fund#"&amp;$B$77&amp;";Chart1#"&amp;$F$77&amp;";Chart2#"&amp;$G$77&amp;";Time_Series#"&amp;$I$1&amp;"")</f>
        <v>#NEED_REFRESH</v>
      </c>
      <c r="I93" s="481" t="str">
        <f>[1]!HsGetValue("EssbaseCluster-1_CalRptg_CalRptg","Account#"&amp;$A93&amp;";Period#"&amp;I$12&amp;";Year#"&amp;I$11&amp;";Scenario#"&amp;$C$1&amp;";Version#"&amp;$B$1&amp;";Total Entity#"&amp;$A$77&amp;";Fund#"&amp;$B$77&amp;";Chart1#"&amp;$F$77&amp;";Chart2#"&amp;$G$77&amp;";Time_Series#"&amp;$I$1&amp;"")</f>
        <v>#NEED_REFRESH</v>
      </c>
      <c r="J93" s="481" t="str">
        <f>[1]!HsGetValue("EssbaseCluster-1_CalRptg_CalRptg","Account#"&amp;$A93&amp;";Period#"&amp;J$12&amp;";Year#"&amp;J$11&amp;";Scenario#"&amp;$C$1&amp;";Version#"&amp;$B$1&amp;";Total Entity#"&amp;$A$77&amp;";Fund#"&amp;$B$77&amp;";Chart1#"&amp;$F$77&amp;";Chart2#"&amp;$G$77&amp;";Time_Series#"&amp;$I$1&amp;"")</f>
        <v>#NEED_REFRESH</v>
      </c>
      <c r="K93" s="481" t="str">
        <f>[1]!HsGetValue("EssbaseCluster-1_CalRptg_CalRptg","Account#"&amp;$A93&amp;";Period#"&amp;K$12&amp;";Year#"&amp;K$11&amp;";Scenario#"&amp;$C$1&amp;";Version#"&amp;$B$1&amp;";Total Entity#"&amp;$A$77&amp;";Fund#"&amp;$B$77&amp;";Chart1#"&amp;$F$77&amp;";Chart2#"&amp;$G$77&amp;";Time_Series#"&amp;$I$1&amp;"")</f>
        <v>#NEED_REFRESH</v>
      </c>
      <c r="L93" s="481" t="str">
        <f>[1]!HsGetValue("EssbaseCluster-1_CalRptg_CalRptg","Account#"&amp;$A93&amp;";Period#"&amp;L$12&amp;";Year#"&amp;L$11&amp;";Scenario#"&amp;$C$1&amp;";Version#"&amp;$B$1&amp;";Total Entity#"&amp;$A$77&amp;";Fund#"&amp;$B$77&amp;";Chart1#"&amp;$F$77&amp;";Chart2#"&amp;$G$77&amp;";Time_Series#"&amp;$I$1&amp;"")</f>
        <v>#NEED_REFRESH</v>
      </c>
      <c r="M93" s="481" t="str">
        <f>[1]!HsGetValue("EssbaseCluster-1_CalRptg_CalRptg","Account#"&amp;$A93&amp;";Period#"&amp;M$12&amp;";Year#"&amp;M$11&amp;";Scenario#"&amp;$C$1&amp;";Version#"&amp;$B$1&amp;";Total Entity#"&amp;$A$77&amp;";Fund#"&amp;$B$77&amp;";Chart1#"&amp;$F$77&amp;";Chart2#"&amp;$G$77&amp;";Time_Series#"&amp;$I$1&amp;"")</f>
        <v>#NEED_REFRESH</v>
      </c>
      <c r="N93" s="481" t="str">
        <f>[1]!HsGetValue("EssbaseCluster-1_CalRptg_CalRptg","Account#"&amp;$A93&amp;";Period#"&amp;N$12&amp;";Year#"&amp;N$11&amp;";Scenario#"&amp;$C$1&amp;";Version#"&amp;$B$1&amp;";Total Entity#"&amp;$A$77&amp;";Fund#"&amp;$B$77&amp;";Chart1#"&amp;$F$77&amp;";Chart2#"&amp;$G$77&amp;";Time_Series#"&amp;$I$1&amp;"")</f>
        <v>#NEED_REFRESH</v>
      </c>
      <c r="O93" s="481" t="str">
        <f>[1]!HsGetValue("EssbaseCluster-1_CalRptg_CalRptg","Account#"&amp;$A93&amp;";Period#"&amp;O$12&amp;";Year#"&amp;O$11&amp;";Scenario#"&amp;$C$1&amp;";Version#"&amp;$B$1&amp;";Total Entity#"&amp;$A$77&amp;";Fund#"&amp;$B$77&amp;";Chart1#"&amp;$F$77&amp;";Chart2#"&amp;$G$77&amp;";Time_Series#"&amp;$I$1&amp;"")</f>
        <v>#NEED_REFRESH</v>
      </c>
      <c r="P93" s="481" t="str">
        <f>[1]!HsGetValue("EssbaseCluster-1_CalRptg_CalRptg","Account#"&amp;$A93&amp;";Period#"&amp;P$12&amp;";Year#"&amp;P$11&amp;";Scenario#"&amp;$C$1&amp;";Version#"&amp;$B$1&amp;";Total Entity#"&amp;$A$77&amp;";Fund#"&amp;$B$77&amp;";Chart1#"&amp;$F$77&amp;";Chart2#"&amp;$G$77&amp;";Time_Series#"&amp;$I$1&amp;"")</f>
        <v>#NEED_REFRESH</v>
      </c>
      <c r="Q93" s="481" t="str">
        <f>[1]!HsGetValue("EssbaseCluster-1_CalRptg_CalRptg","Account#"&amp;$A93&amp;";Period#"&amp;Q$12&amp;";Year#"&amp;Q$11&amp;";Scenario#"&amp;$C$1&amp;";Version#"&amp;$B$1&amp;";Total Entity#"&amp;$A$77&amp;";Fund#"&amp;$B$77&amp;";Chart1#"&amp;$F$77&amp;";Chart2#"&amp;$G$77&amp;";Time_Series#"&amp;$I$1&amp;"")</f>
        <v>#NEED_REFRESH</v>
      </c>
      <c r="R93" s="481" t="str">
        <f>[1]!HsGetValue("EssbaseCluster-1_CalRptg_CalRptg","Account#"&amp;$A93&amp;";Period#"&amp;R$12&amp;";Year#"&amp;R$11&amp;";Scenario#"&amp;$C$1&amp;";Version#"&amp;$B$1&amp;";Total Entity#"&amp;$A$77&amp;";Fund#"&amp;$B$77&amp;";Chart1#"&amp;$F$77&amp;";Chart2#"&amp;$G$77&amp;";Time_Series#"&amp;$I$1&amp;"")</f>
        <v>#NEED_REFRESH</v>
      </c>
    </row>
    <row r="94" spans="1:18">
      <c r="A94" s="577" t="s">
        <v>314</v>
      </c>
      <c r="B94" s="481" t="str">
        <f>[1]!HsGetValue("EssbaseCluster-1_CalRptg_CalRptg","Account#"&amp;$A94&amp;";Period#"&amp;B$12&amp;";Year#"&amp;B$11&amp;";Scenario#"&amp;$C$1&amp;";Version#"&amp;$B$1&amp;";Total Entity#"&amp;$A$77&amp;";Fund#"&amp;$B$77&amp;";Chart1#"&amp;$F$77&amp;";Chart2#"&amp;$G$77&amp;";Time_Series#"&amp;$I$1&amp;"")</f>
        <v>#NEED_REFRESH</v>
      </c>
      <c r="C94" s="481" t="str">
        <f>[1]!HsGetValue("EssbaseCluster-1_CalRptg_CalRptg","Account#"&amp;$A94&amp;";Period#"&amp;C$12&amp;";Year#"&amp;C$11&amp;";Scenario#"&amp;$C$1&amp;";Version#"&amp;$B$1&amp;";Total Entity#"&amp;$A$77&amp;";Fund#"&amp;$B$77&amp;";Chart1#"&amp;$F$77&amp;";Chart2#"&amp;$G$77&amp;";Time_Series#"&amp;$I$1&amp;"")</f>
        <v>#NEED_REFRESH</v>
      </c>
      <c r="D94" s="481" t="str">
        <f>[1]!HsGetValue("EssbaseCluster-1_CalRptg_CalRptg","Account#"&amp;$A94&amp;";Period#"&amp;D$12&amp;";Year#"&amp;D$11&amp;";Scenario#"&amp;$C$1&amp;";Version#"&amp;$B$1&amp;";Total Entity#"&amp;$A$77&amp;";Fund#"&amp;$B$77&amp;";Chart1#"&amp;$F$77&amp;";Chart2#"&amp;$G$77&amp;";Time_Series#"&amp;$I$1&amp;"")</f>
        <v>#NEED_REFRESH</v>
      </c>
      <c r="E94" s="481" t="str">
        <f>[1]!HsGetValue("EssbaseCluster-1_CalRptg_CalRptg","Account#"&amp;$A94&amp;";Period#"&amp;E$12&amp;";Year#"&amp;E$11&amp;";Scenario#"&amp;$C$1&amp;";Version#"&amp;$B$1&amp;";Total Entity#"&amp;$A$77&amp;";Fund#"&amp;$B$77&amp;";Chart1#"&amp;$F$77&amp;";Chart2#"&amp;$G$77&amp;";Time_Series#"&amp;$I$1&amp;"")</f>
        <v>#NEED_REFRESH</v>
      </c>
      <c r="F94" s="481" t="str">
        <f>[1]!HsGetValue("EssbaseCluster-1_CalRptg_CalRptg","Account#"&amp;$A94&amp;";Period#"&amp;F$12&amp;";Year#"&amp;F$11&amp;";Scenario#"&amp;$C$1&amp;";Version#"&amp;$B$1&amp;";Total Entity#"&amp;$A$77&amp;";Fund#"&amp;$B$77&amp;";Chart1#"&amp;$F$77&amp;";Chart2#"&amp;$G$77&amp;";Time_Series#"&amp;$I$1&amp;"")</f>
        <v>#NEED_REFRESH</v>
      </c>
      <c r="G94" s="481" t="str">
        <f>[1]!HsGetValue("EssbaseCluster-1_CalRptg_CalRptg","Account#"&amp;$A94&amp;";Period#"&amp;G$12&amp;";Year#"&amp;G$11&amp;";Scenario#"&amp;$C$1&amp;";Version#"&amp;$B$1&amp;";Total Entity#"&amp;$A$77&amp;";Fund#"&amp;$B$77&amp;";Chart1#"&amp;$F$77&amp;";Chart2#"&amp;$G$77&amp;";Time_Series#"&amp;$I$1&amp;"")</f>
        <v>#NEED_REFRESH</v>
      </c>
      <c r="H94" s="481" t="str">
        <f>[1]!HsGetValue("EssbaseCluster-1_CalRptg_CalRptg","Account#"&amp;$A94&amp;";Period#"&amp;H$12&amp;";Year#"&amp;H$11&amp;";Scenario#"&amp;$C$1&amp;";Version#"&amp;$B$1&amp;";Total Entity#"&amp;$A$77&amp;";Fund#"&amp;$B$77&amp;";Chart1#"&amp;$F$77&amp;";Chart2#"&amp;$G$77&amp;";Time_Series#"&amp;$I$1&amp;"")</f>
        <v>#NEED_REFRESH</v>
      </c>
      <c r="I94" s="481" t="str">
        <f>[1]!HsGetValue("EssbaseCluster-1_CalRptg_CalRptg","Account#"&amp;$A94&amp;";Period#"&amp;I$12&amp;";Year#"&amp;I$11&amp;";Scenario#"&amp;$C$1&amp;";Version#"&amp;$B$1&amp;";Total Entity#"&amp;$A$77&amp;";Fund#"&amp;$B$77&amp;";Chart1#"&amp;$F$77&amp;";Chart2#"&amp;$G$77&amp;";Time_Series#"&amp;$I$1&amp;"")</f>
        <v>#NEED_REFRESH</v>
      </c>
      <c r="J94" s="481" t="str">
        <f>[1]!HsGetValue("EssbaseCluster-1_CalRptg_CalRptg","Account#"&amp;$A94&amp;";Period#"&amp;J$12&amp;";Year#"&amp;J$11&amp;";Scenario#"&amp;$C$1&amp;";Version#"&amp;$B$1&amp;";Total Entity#"&amp;$A$77&amp;";Fund#"&amp;$B$77&amp;";Chart1#"&amp;$F$77&amp;";Chart2#"&amp;$G$77&amp;";Time_Series#"&amp;$I$1&amp;"")</f>
        <v>#NEED_REFRESH</v>
      </c>
      <c r="K94" s="481" t="str">
        <f>[1]!HsGetValue("EssbaseCluster-1_CalRptg_CalRptg","Account#"&amp;$A94&amp;";Period#"&amp;K$12&amp;";Year#"&amp;K$11&amp;";Scenario#"&amp;$C$1&amp;";Version#"&amp;$B$1&amp;";Total Entity#"&amp;$A$77&amp;";Fund#"&amp;$B$77&amp;";Chart1#"&amp;$F$77&amp;";Chart2#"&amp;$G$77&amp;";Time_Series#"&amp;$I$1&amp;"")</f>
        <v>#NEED_REFRESH</v>
      </c>
      <c r="L94" s="481" t="str">
        <f>[1]!HsGetValue("EssbaseCluster-1_CalRptg_CalRptg","Account#"&amp;$A94&amp;";Period#"&amp;L$12&amp;";Year#"&amp;L$11&amp;";Scenario#"&amp;$C$1&amp;";Version#"&amp;$B$1&amp;";Total Entity#"&amp;$A$77&amp;";Fund#"&amp;$B$77&amp;";Chart1#"&amp;$F$77&amp;";Chart2#"&amp;$G$77&amp;";Time_Series#"&amp;$I$1&amp;"")</f>
        <v>#NEED_REFRESH</v>
      </c>
      <c r="M94" s="481" t="str">
        <f>[1]!HsGetValue("EssbaseCluster-1_CalRptg_CalRptg","Account#"&amp;$A94&amp;";Period#"&amp;M$12&amp;";Year#"&amp;M$11&amp;";Scenario#"&amp;$C$1&amp;";Version#"&amp;$B$1&amp;";Total Entity#"&amp;$A$77&amp;";Fund#"&amp;$B$77&amp;";Chart1#"&amp;$F$77&amp;";Chart2#"&amp;$G$77&amp;";Time_Series#"&amp;$I$1&amp;"")</f>
        <v>#NEED_REFRESH</v>
      </c>
      <c r="N94" s="481" t="str">
        <f>[1]!HsGetValue("EssbaseCluster-1_CalRptg_CalRptg","Account#"&amp;$A94&amp;";Period#"&amp;N$12&amp;";Year#"&amp;N$11&amp;";Scenario#"&amp;$C$1&amp;";Version#"&amp;$B$1&amp;";Total Entity#"&amp;$A$77&amp;";Fund#"&amp;$B$77&amp;";Chart1#"&amp;$F$77&amp;";Chart2#"&amp;$G$77&amp;";Time_Series#"&amp;$I$1&amp;"")</f>
        <v>#NEED_REFRESH</v>
      </c>
      <c r="O94" s="481" t="str">
        <f>[1]!HsGetValue("EssbaseCluster-1_CalRptg_CalRptg","Account#"&amp;$A94&amp;";Period#"&amp;O$12&amp;";Year#"&amp;O$11&amp;";Scenario#"&amp;$C$1&amp;";Version#"&amp;$B$1&amp;";Total Entity#"&amp;$A$77&amp;";Fund#"&amp;$B$77&amp;";Chart1#"&amp;$F$77&amp;";Chart2#"&amp;$G$77&amp;";Time_Series#"&amp;$I$1&amp;"")</f>
        <v>#NEED_REFRESH</v>
      </c>
      <c r="P94" s="481" t="str">
        <f>[1]!HsGetValue("EssbaseCluster-1_CalRptg_CalRptg","Account#"&amp;$A94&amp;";Period#"&amp;P$12&amp;";Year#"&amp;P$11&amp;";Scenario#"&amp;$C$1&amp;";Version#"&amp;$B$1&amp;";Total Entity#"&amp;$A$77&amp;";Fund#"&amp;$B$77&amp;";Chart1#"&amp;$F$77&amp;";Chart2#"&amp;$G$77&amp;";Time_Series#"&amp;$I$1&amp;"")</f>
        <v>#NEED_REFRESH</v>
      </c>
      <c r="Q94" s="481" t="str">
        <f>[1]!HsGetValue("EssbaseCluster-1_CalRptg_CalRptg","Account#"&amp;$A94&amp;";Period#"&amp;Q$12&amp;";Year#"&amp;Q$11&amp;";Scenario#"&amp;$C$1&amp;";Version#"&amp;$B$1&amp;";Total Entity#"&amp;$A$77&amp;";Fund#"&amp;$B$77&amp;";Chart1#"&amp;$F$77&amp;";Chart2#"&amp;$G$77&amp;";Time_Series#"&amp;$I$1&amp;"")</f>
        <v>#NEED_REFRESH</v>
      </c>
      <c r="R94" s="481" t="str">
        <f>[1]!HsGetValue("EssbaseCluster-1_CalRptg_CalRptg","Account#"&amp;$A94&amp;";Period#"&amp;R$12&amp;";Year#"&amp;R$11&amp;";Scenario#"&amp;$C$1&amp;";Version#"&amp;$B$1&amp;";Total Entity#"&amp;$A$77&amp;";Fund#"&amp;$B$77&amp;";Chart1#"&amp;$F$77&amp;";Chart2#"&amp;$G$77&amp;";Time_Series#"&amp;$I$1&amp;"")</f>
        <v>#NEED_REFRESH</v>
      </c>
    </row>
    <row r="95" spans="1:18">
      <c r="A95" s="576" t="s">
        <v>394</v>
      </c>
      <c r="B95" s="481" t="str">
        <f>[1]!HsGetValue("EssbaseCluster-1_CalRptg_CalRptg","Account#"&amp;$A95&amp;";Period#"&amp;B$12&amp;";Year#"&amp;B$11&amp;";Scenario#"&amp;$C$1&amp;";Version#"&amp;$B$1&amp;";Total Entity#"&amp;$A$77&amp;";Fund#"&amp;$B$77&amp;";Chart1#"&amp;$F$77&amp;";Chart2#"&amp;$G$77&amp;";Time_Series#"&amp;$I$1&amp;"")</f>
        <v>#NEED_REFRESH</v>
      </c>
      <c r="C95" s="481" t="str">
        <f>[1]!HsGetValue("EssbaseCluster-1_CalRptg_CalRptg","Account#"&amp;$A95&amp;";Period#"&amp;C$12&amp;";Year#"&amp;C$11&amp;";Scenario#"&amp;$C$1&amp;";Version#"&amp;$B$1&amp;";Total Entity#"&amp;$A$77&amp;";Fund#"&amp;$B$77&amp;";Chart1#"&amp;$F$77&amp;";Chart2#"&amp;$G$77&amp;";Time_Series#"&amp;$I$1&amp;"")</f>
        <v>#NEED_REFRESH</v>
      </c>
      <c r="D95" s="481" t="str">
        <f>[1]!HsGetValue("EssbaseCluster-1_CalRptg_CalRptg","Account#"&amp;$A95&amp;";Period#"&amp;D$12&amp;";Year#"&amp;D$11&amp;";Scenario#"&amp;$C$1&amp;";Version#"&amp;$B$1&amp;";Total Entity#"&amp;$A$77&amp;";Fund#"&amp;$B$77&amp;";Chart1#"&amp;$F$77&amp;";Chart2#"&amp;$G$77&amp;";Time_Series#"&amp;$I$1&amp;"")</f>
        <v>#NEED_REFRESH</v>
      </c>
      <c r="E95" s="481" t="str">
        <f>[1]!HsGetValue("EssbaseCluster-1_CalRptg_CalRptg","Account#"&amp;$A95&amp;";Period#"&amp;E$12&amp;";Year#"&amp;E$11&amp;";Scenario#"&amp;$C$1&amp;";Version#"&amp;$B$1&amp;";Total Entity#"&amp;$A$77&amp;";Fund#"&amp;$B$77&amp;";Chart1#"&amp;$F$77&amp;";Chart2#"&amp;$G$77&amp;";Time_Series#"&amp;$I$1&amp;"")</f>
        <v>#NEED_REFRESH</v>
      </c>
      <c r="F95" s="481" t="str">
        <f>[1]!HsGetValue("EssbaseCluster-1_CalRptg_CalRptg","Account#"&amp;$A95&amp;";Period#"&amp;F$12&amp;";Year#"&amp;F$11&amp;";Scenario#"&amp;$C$1&amp;";Version#"&amp;$B$1&amp;";Total Entity#"&amp;$A$77&amp;";Fund#"&amp;$B$77&amp;";Chart1#"&amp;$F$77&amp;";Chart2#"&amp;$G$77&amp;";Time_Series#"&amp;$I$1&amp;"")</f>
        <v>#NEED_REFRESH</v>
      </c>
      <c r="G95" s="481" t="str">
        <f>[1]!HsGetValue("EssbaseCluster-1_CalRptg_CalRptg","Account#"&amp;$A95&amp;";Period#"&amp;G$12&amp;";Year#"&amp;G$11&amp;";Scenario#"&amp;$C$1&amp;";Version#"&amp;$B$1&amp;";Total Entity#"&amp;$A$77&amp;";Fund#"&amp;$B$77&amp;";Chart1#"&amp;$F$77&amp;";Chart2#"&amp;$G$77&amp;";Time_Series#"&amp;$I$1&amp;"")</f>
        <v>#NEED_REFRESH</v>
      </c>
      <c r="H95" s="481" t="str">
        <f>[1]!HsGetValue("EssbaseCluster-1_CalRptg_CalRptg","Account#"&amp;$A95&amp;";Period#"&amp;H$12&amp;";Year#"&amp;H$11&amp;";Scenario#"&amp;$C$1&amp;";Version#"&amp;$B$1&amp;";Total Entity#"&amp;$A$77&amp;";Fund#"&amp;$B$77&amp;";Chart1#"&amp;$F$77&amp;";Chart2#"&amp;$G$77&amp;";Time_Series#"&amp;$I$1&amp;"")</f>
        <v>#NEED_REFRESH</v>
      </c>
      <c r="I95" s="481" t="str">
        <f>[1]!HsGetValue("EssbaseCluster-1_CalRptg_CalRptg","Account#"&amp;$A95&amp;";Period#"&amp;I$12&amp;";Year#"&amp;I$11&amp;";Scenario#"&amp;$C$1&amp;";Version#"&amp;$B$1&amp;";Total Entity#"&amp;$A$77&amp;";Fund#"&amp;$B$77&amp;";Chart1#"&amp;$F$77&amp;";Chart2#"&amp;$G$77&amp;";Time_Series#"&amp;$I$1&amp;"")</f>
        <v>#NEED_REFRESH</v>
      </c>
      <c r="J95" s="481" t="str">
        <f>[1]!HsGetValue("EssbaseCluster-1_CalRptg_CalRptg","Account#"&amp;$A95&amp;";Period#"&amp;J$12&amp;";Year#"&amp;J$11&amp;";Scenario#"&amp;$C$1&amp;";Version#"&amp;$B$1&amp;";Total Entity#"&amp;$A$77&amp;";Fund#"&amp;$B$77&amp;";Chart1#"&amp;$F$77&amp;";Chart2#"&amp;$G$77&amp;";Time_Series#"&amp;$I$1&amp;"")</f>
        <v>#NEED_REFRESH</v>
      </c>
      <c r="K95" s="481" t="str">
        <f>[1]!HsGetValue("EssbaseCluster-1_CalRptg_CalRptg","Account#"&amp;$A95&amp;";Period#"&amp;K$12&amp;";Year#"&amp;K$11&amp;";Scenario#"&amp;$C$1&amp;";Version#"&amp;$B$1&amp;";Total Entity#"&amp;$A$77&amp;";Fund#"&amp;$B$77&amp;";Chart1#"&amp;$F$77&amp;";Chart2#"&amp;$G$77&amp;";Time_Series#"&amp;$I$1&amp;"")</f>
        <v>#NEED_REFRESH</v>
      </c>
      <c r="L95" s="481" t="str">
        <f>[1]!HsGetValue("EssbaseCluster-1_CalRptg_CalRptg","Account#"&amp;$A95&amp;";Period#"&amp;L$12&amp;";Year#"&amp;L$11&amp;";Scenario#"&amp;$C$1&amp;";Version#"&amp;$B$1&amp;";Total Entity#"&amp;$A$77&amp;";Fund#"&amp;$B$77&amp;";Chart1#"&amp;$F$77&amp;";Chart2#"&amp;$G$77&amp;";Time_Series#"&amp;$I$1&amp;"")</f>
        <v>#NEED_REFRESH</v>
      </c>
      <c r="M95" s="481" t="str">
        <f>[1]!HsGetValue("EssbaseCluster-1_CalRptg_CalRptg","Account#"&amp;$A95&amp;";Period#"&amp;M$12&amp;";Year#"&amp;M$11&amp;";Scenario#"&amp;$C$1&amp;";Version#"&amp;$B$1&amp;";Total Entity#"&amp;$A$77&amp;";Fund#"&amp;$B$77&amp;";Chart1#"&amp;$F$77&amp;";Chart2#"&amp;$G$77&amp;";Time_Series#"&amp;$I$1&amp;"")</f>
        <v>#NEED_REFRESH</v>
      </c>
      <c r="N95" s="481" t="str">
        <f>[1]!HsGetValue("EssbaseCluster-1_CalRptg_CalRptg","Account#"&amp;$A95&amp;";Period#"&amp;N$12&amp;";Year#"&amp;N$11&amp;";Scenario#"&amp;$C$1&amp;";Version#"&amp;$B$1&amp;";Total Entity#"&amp;$A$77&amp;";Fund#"&amp;$B$77&amp;";Chart1#"&amp;$F$77&amp;";Chart2#"&amp;$G$77&amp;";Time_Series#"&amp;$I$1&amp;"")</f>
        <v>#NEED_REFRESH</v>
      </c>
      <c r="O95" s="481" t="str">
        <f>[1]!HsGetValue("EssbaseCluster-1_CalRptg_CalRptg","Account#"&amp;$A95&amp;";Period#"&amp;O$12&amp;";Year#"&amp;O$11&amp;";Scenario#"&amp;$C$1&amp;";Version#"&amp;$B$1&amp;";Total Entity#"&amp;$A$77&amp;";Fund#"&amp;$B$77&amp;";Chart1#"&amp;$F$77&amp;";Chart2#"&amp;$G$77&amp;";Time_Series#"&amp;$I$1&amp;"")</f>
        <v>#NEED_REFRESH</v>
      </c>
      <c r="P95" s="481" t="str">
        <f>[1]!HsGetValue("EssbaseCluster-1_CalRptg_CalRptg","Account#"&amp;$A95&amp;";Period#"&amp;P$12&amp;";Year#"&amp;P$11&amp;";Scenario#"&amp;$C$1&amp;";Version#"&amp;$B$1&amp;";Total Entity#"&amp;$A$77&amp;";Fund#"&amp;$B$77&amp;";Chart1#"&amp;$F$77&amp;";Chart2#"&amp;$G$77&amp;";Time_Series#"&amp;$I$1&amp;"")</f>
        <v>#NEED_REFRESH</v>
      </c>
      <c r="Q95" s="481" t="str">
        <f>[1]!HsGetValue("EssbaseCluster-1_CalRptg_CalRptg","Account#"&amp;$A95&amp;";Period#"&amp;Q$12&amp;";Year#"&amp;Q$11&amp;";Scenario#"&amp;$C$1&amp;";Version#"&amp;$B$1&amp;";Total Entity#"&amp;$A$77&amp;";Fund#"&amp;$B$77&amp;";Chart1#"&amp;$F$77&amp;";Chart2#"&amp;$G$77&amp;";Time_Series#"&amp;$I$1&amp;"")</f>
        <v>#NEED_REFRESH</v>
      </c>
      <c r="R95" s="481" t="str">
        <f>[1]!HsGetValue("EssbaseCluster-1_CalRptg_CalRptg","Account#"&amp;$A95&amp;";Period#"&amp;R$12&amp;";Year#"&amp;R$11&amp;";Scenario#"&amp;$C$1&amp;";Version#"&amp;$B$1&amp;";Total Entity#"&amp;$A$77&amp;";Fund#"&amp;$B$77&amp;";Chart1#"&amp;$F$77&amp;";Chart2#"&amp;$G$77&amp;";Time_Series#"&amp;$I$1&amp;"")</f>
        <v>#NEED_REFRESH</v>
      </c>
    </row>
    <row r="96" spans="1:18">
      <c r="A96" s="576" t="s">
        <v>395</v>
      </c>
      <c r="B96" s="481" t="str">
        <f>[1]!HsGetValue("EssbaseCluster-1_CalRptg_CalRptg","Account#"&amp;$A96&amp;";Period#"&amp;B$12&amp;";Year#"&amp;B$11&amp;";Scenario#"&amp;$C$1&amp;";Version#"&amp;$B$1&amp;";Total Entity#"&amp;$A$77&amp;";Fund#"&amp;$B$77&amp;";Chart1#"&amp;$F$77&amp;";Chart2#"&amp;$G$77&amp;";Time_Series#"&amp;$I$1&amp;"")</f>
        <v>#NEED_REFRESH</v>
      </c>
      <c r="C96" s="481" t="str">
        <f>[1]!HsGetValue("EssbaseCluster-1_CalRptg_CalRptg","Account#"&amp;$A96&amp;";Period#"&amp;C$12&amp;";Year#"&amp;C$11&amp;";Scenario#"&amp;$C$1&amp;";Version#"&amp;$B$1&amp;";Total Entity#"&amp;$A$77&amp;";Fund#"&amp;$B$77&amp;";Chart1#"&amp;$F$77&amp;";Chart2#"&amp;$G$77&amp;";Time_Series#"&amp;$I$1&amp;"")</f>
        <v>#NEED_REFRESH</v>
      </c>
      <c r="D96" s="481" t="str">
        <f>[1]!HsGetValue("EssbaseCluster-1_CalRptg_CalRptg","Account#"&amp;$A96&amp;";Period#"&amp;D$12&amp;";Year#"&amp;D$11&amp;";Scenario#"&amp;$C$1&amp;";Version#"&amp;$B$1&amp;";Total Entity#"&amp;$A$77&amp;";Fund#"&amp;$B$77&amp;";Chart1#"&amp;$F$77&amp;";Chart2#"&amp;$G$77&amp;";Time_Series#"&amp;$I$1&amp;"")</f>
        <v>#NEED_REFRESH</v>
      </c>
      <c r="E96" s="481" t="str">
        <f>[1]!HsGetValue("EssbaseCluster-1_CalRptg_CalRptg","Account#"&amp;$A96&amp;";Period#"&amp;E$12&amp;";Year#"&amp;E$11&amp;";Scenario#"&amp;$C$1&amp;";Version#"&amp;$B$1&amp;";Total Entity#"&amp;$A$77&amp;";Fund#"&amp;$B$77&amp;";Chart1#"&amp;$F$77&amp;";Chart2#"&amp;$G$77&amp;";Time_Series#"&amp;$I$1&amp;"")</f>
        <v>#NEED_REFRESH</v>
      </c>
      <c r="F96" s="481" t="str">
        <f>[1]!HsGetValue("EssbaseCluster-1_CalRptg_CalRptg","Account#"&amp;$A96&amp;";Period#"&amp;F$12&amp;";Year#"&amp;F$11&amp;";Scenario#"&amp;$C$1&amp;";Version#"&amp;$B$1&amp;";Total Entity#"&amp;$A$77&amp;";Fund#"&amp;$B$77&amp;";Chart1#"&amp;$F$77&amp;";Chart2#"&amp;$G$77&amp;";Time_Series#"&amp;$I$1&amp;"")</f>
        <v>#NEED_REFRESH</v>
      </c>
      <c r="G96" s="481" t="str">
        <f>[1]!HsGetValue("EssbaseCluster-1_CalRptg_CalRptg","Account#"&amp;$A96&amp;";Period#"&amp;G$12&amp;";Year#"&amp;G$11&amp;";Scenario#"&amp;$C$1&amp;";Version#"&amp;$B$1&amp;";Total Entity#"&amp;$A$77&amp;";Fund#"&amp;$B$77&amp;";Chart1#"&amp;$F$77&amp;";Chart2#"&amp;$G$77&amp;";Time_Series#"&amp;$I$1&amp;"")</f>
        <v>#NEED_REFRESH</v>
      </c>
      <c r="H96" s="481" t="str">
        <f>[1]!HsGetValue("EssbaseCluster-1_CalRptg_CalRptg","Account#"&amp;$A96&amp;";Period#"&amp;H$12&amp;";Year#"&amp;H$11&amp;";Scenario#"&amp;$C$1&amp;";Version#"&amp;$B$1&amp;";Total Entity#"&amp;$A$77&amp;";Fund#"&amp;$B$77&amp;";Chart1#"&amp;$F$77&amp;";Chart2#"&amp;$G$77&amp;";Time_Series#"&amp;$I$1&amp;"")</f>
        <v>#NEED_REFRESH</v>
      </c>
      <c r="I96" s="481" t="str">
        <f>[1]!HsGetValue("EssbaseCluster-1_CalRptg_CalRptg","Account#"&amp;$A96&amp;";Period#"&amp;I$12&amp;";Year#"&amp;I$11&amp;";Scenario#"&amp;$C$1&amp;";Version#"&amp;$B$1&amp;";Total Entity#"&amp;$A$77&amp;";Fund#"&amp;$B$77&amp;";Chart1#"&amp;$F$77&amp;";Chart2#"&amp;$G$77&amp;";Time_Series#"&amp;$I$1&amp;"")</f>
        <v>#NEED_REFRESH</v>
      </c>
      <c r="J96" s="481" t="str">
        <f>[1]!HsGetValue("EssbaseCluster-1_CalRptg_CalRptg","Account#"&amp;$A96&amp;";Period#"&amp;J$12&amp;";Year#"&amp;J$11&amp;";Scenario#"&amp;$C$1&amp;";Version#"&amp;$B$1&amp;";Total Entity#"&amp;$A$77&amp;";Fund#"&amp;$B$77&amp;";Chart1#"&amp;$F$77&amp;";Chart2#"&amp;$G$77&amp;";Time_Series#"&amp;$I$1&amp;"")</f>
        <v>#NEED_REFRESH</v>
      </c>
      <c r="K96" s="481" t="str">
        <f>[1]!HsGetValue("EssbaseCluster-1_CalRptg_CalRptg","Account#"&amp;$A96&amp;";Period#"&amp;K$12&amp;";Year#"&amp;K$11&amp;";Scenario#"&amp;$C$1&amp;";Version#"&amp;$B$1&amp;";Total Entity#"&amp;$A$77&amp;";Fund#"&amp;$B$77&amp;";Chart1#"&amp;$F$77&amp;";Chart2#"&amp;$G$77&amp;";Time_Series#"&amp;$I$1&amp;"")</f>
        <v>#NEED_REFRESH</v>
      </c>
      <c r="L96" s="481" t="str">
        <f>[1]!HsGetValue("EssbaseCluster-1_CalRptg_CalRptg","Account#"&amp;$A96&amp;";Period#"&amp;L$12&amp;";Year#"&amp;L$11&amp;";Scenario#"&amp;$C$1&amp;";Version#"&amp;$B$1&amp;";Total Entity#"&amp;$A$77&amp;";Fund#"&amp;$B$77&amp;";Chart1#"&amp;$F$77&amp;";Chart2#"&amp;$G$77&amp;";Time_Series#"&amp;$I$1&amp;"")</f>
        <v>#NEED_REFRESH</v>
      </c>
      <c r="M96" s="481" t="str">
        <f>[1]!HsGetValue("EssbaseCluster-1_CalRptg_CalRptg","Account#"&amp;$A96&amp;";Period#"&amp;M$12&amp;";Year#"&amp;M$11&amp;";Scenario#"&amp;$C$1&amp;";Version#"&amp;$B$1&amp;";Total Entity#"&amp;$A$77&amp;";Fund#"&amp;$B$77&amp;";Chart1#"&amp;$F$77&amp;";Chart2#"&amp;$G$77&amp;";Time_Series#"&amp;$I$1&amp;"")</f>
        <v>#NEED_REFRESH</v>
      </c>
      <c r="N96" s="481" t="str">
        <f>[1]!HsGetValue("EssbaseCluster-1_CalRptg_CalRptg","Account#"&amp;$A96&amp;";Period#"&amp;N$12&amp;";Year#"&amp;N$11&amp;";Scenario#"&amp;$C$1&amp;";Version#"&amp;$B$1&amp;";Total Entity#"&amp;$A$77&amp;";Fund#"&amp;$B$77&amp;";Chart1#"&amp;$F$77&amp;";Chart2#"&amp;$G$77&amp;";Time_Series#"&amp;$I$1&amp;"")</f>
        <v>#NEED_REFRESH</v>
      </c>
      <c r="O96" s="481" t="str">
        <f>[1]!HsGetValue("EssbaseCluster-1_CalRptg_CalRptg","Account#"&amp;$A96&amp;";Period#"&amp;O$12&amp;";Year#"&amp;O$11&amp;";Scenario#"&amp;$C$1&amp;";Version#"&amp;$B$1&amp;";Total Entity#"&amp;$A$77&amp;";Fund#"&amp;$B$77&amp;";Chart1#"&amp;$F$77&amp;";Chart2#"&amp;$G$77&amp;";Time_Series#"&amp;$I$1&amp;"")</f>
        <v>#NEED_REFRESH</v>
      </c>
      <c r="P96" s="481" t="str">
        <f>[1]!HsGetValue("EssbaseCluster-1_CalRptg_CalRptg","Account#"&amp;$A96&amp;";Period#"&amp;P$12&amp;";Year#"&amp;P$11&amp;";Scenario#"&amp;$C$1&amp;";Version#"&amp;$B$1&amp;";Total Entity#"&amp;$A$77&amp;";Fund#"&amp;$B$77&amp;";Chart1#"&amp;$F$77&amp;";Chart2#"&amp;$G$77&amp;";Time_Series#"&amp;$I$1&amp;"")</f>
        <v>#NEED_REFRESH</v>
      </c>
      <c r="Q96" s="481" t="str">
        <f>[1]!HsGetValue("EssbaseCluster-1_CalRptg_CalRptg","Account#"&amp;$A96&amp;";Period#"&amp;Q$12&amp;";Year#"&amp;Q$11&amp;";Scenario#"&amp;$C$1&amp;";Version#"&amp;$B$1&amp;";Total Entity#"&amp;$A$77&amp;";Fund#"&amp;$B$77&amp;";Chart1#"&amp;$F$77&amp;";Chart2#"&amp;$G$77&amp;";Time_Series#"&amp;$I$1&amp;"")</f>
        <v>#NEED_REFRESH</v>
      </c>
      <c r="R96" s="481" t="str">
        <f>[1]!HsGetValue("EssbaseCluster-1_CalRptg_CalRptg","Account#"&amp;$A96&amp;";Period#"&amp;R$12&amp;";Year#"&amp;R$11&amp;";Scenario#"&amp;$C$1&amp;";Version#"&amp;$B$1&amp;";Total Entity#"&amp;$A$77&amp;";Fund#"&amp;$B$77&amp;";Chart1#"&amp;$F$77&amp;";Chart2#"&amp;$G$77&amp;";Time_Series#"&amp;$I$1&amp;"")</f>
        <v>#NEED_REFRESH</v>
      </c>
    </row>
    <row r="97" spans="1:18">
      <c r="A97" s="470" t="s">
        <v>315</v>
      </c>
      <c r="B97" s="481" t="str">
        <f>[1]!HsGetValue("EssbaseCluster-1_CalRptg_CalRptg","Account#"&amp;$A97&amp;";Period#"&amp;B$12&amp;";Year#"&amp;B$11&amp;";Scenario#"&amp;$C$1&amp;";Version#"&amp;$B$1&amp;";Total Entity#"&amp;$A$77&amp;";Fund#"&amp;$B$77&amp;";Chart1#"&amp;$F$77&amp;";Chart2#"&amp;$G$77&amp;";Time_Series#"&amp;$I$1&amp;"")</f>
        <v>#NEED_REFRESH</v>
      </c>
      <c r="C97" s="481" t="str">
        <f>[1]!HsGetValue("EssbaseCluster-1_CalRptg_CalRptg","Account#"&amp;$A97&amp;";Period#"&amp;C$12&amp;";Year#"&amp;C$11&amp;";Scenario#"&amp;$C$1&amp;";Version#"&amp;$B$1&amp;";Total Entity#"&amp;$A$77&amp;";Fund#"&amp;$B$77&amp;";Chart1#"&amp;$F$77&amp;";Chart2#"&amp;$G$77&amp;";Time_Series#"&amp;$I$1&amp;"")</f>
        <v>#NEED_REFRESH</v>
      </c>
      <c r="D97" s="481" t="str">
        <f>[1]!HsGetValue("EssbaseCluster-1_CalRptg_CalRptg","Account#"&amp;$A97&amp;";Period#"&amp;D$12&amp;";Year#"&amp;D$11&amp;";Scenario#"&amp;$C$1&amp;";Version#"&amp;$B$1&amp;";Total Entity#"&amp;$A$77&amp;";Fund#"&amp;$B$77&amp;";Chart1#"&amp;$F$77&amp;";Chart2#"&amp;$G$77&amp;";Time_Series#"&amp;$I$1&amp;"")</f>
        <v>#NEED_REFRESH</v>
      </c>
      <c r="E97" s="481" t="str">
        <f>[1]!HsGetValue("EssbaseCluster-1_CalRptg_CalRptg","Account#"&amp;$A97&amp;";Period#"&amp;E$12&amp;";Year#"&amp;E$11&amp;";Scenario#"&amp;$C$1&amp;";Version#"&amp;$B$1&amp;";Total Entity#"&amp;$A$77&amp;";Fund#"&amp;$B$77&amp;";Chart1#"&amp;$F$77&amp;";Chart2#"&amp;$G$77&amp;";Time_Series#"&amp;$I$1&amp;"")</f>
        <v>#NEED_REFRESH</v>
      </c>
      <c r="F97" s="481" t="str">
        <f>[1]!HsGetValue("EssbaseCluster-1_CalRptg_CalRptg","Account#"&amp;$A97&amp;";Period#"&amp;F$12&amp;";Year#"&amp;F$11&amp;";Scenario#"&amp;$C$1&amp;";Version#"&amp;$B$1&amp;";Total Entity#"&amp;$A$77&amp;";Fund#"&amp;$B$77&amp;";Chart1#"&amp;$F$77&amp;";Chart2#"&amp;$G$77&amp;";Time_Series#"&amp;$I$1&amp;"")</f>
        <v>#NEED_REFRESH</v>
      </c>
      <c r="G97" s="481" t="str">
        <f>[1]!HsGetValue("EssbaseCluster-1_CalRptg_CalRptg","Account#"&amp;$A97&amp;";Period#"&amp;G$12&amp;";Year#"&amp;G$11&amp;";Scenario#"&amp;$C$1&amp;";Version#"&amp;$B$1&amp;";Total Entity#"&amp;$A$77&amp;";Fund#"&amp;$B$77&amp;";Chart1#"&amp;$F$77&amp;";Chart2#"&amp;$G$77&amp;";Time_Series#"&amp;$I$1&amp;"")</f>
        <v>#NEED_REFRESH</v>
      </c>
      <c r="H97" s="481" t="str">
        <f>[1]!HsGetValue("EssbaseCluster-1_CalRptg_CalRptg","Account#"&amp;$A97&amp;";Period#"&amp;H$12&amp;";Year#"&amp;H$11&amp;";Scenario#"&amp;$C$1&amp;";Version#"&amp;$B$1&amp;";Total Entity#"&amp;$A$77&amp;";Fund#"&amp;$B$77&amp;";Chart1#"&amp;$F$77&amp;";Chart2#"&amp;$G$77&amp;";Time_Series#"&amp;$I$1&amp;"")</f>
        <v>#NEED_REFRESH</v>
      </c>
      <c r="I97" s="481" t="str">
        <f>[1]!HsGetValue("EssbaseCluster-1_CalRptg_CalRptg","Account#"&amp;$A97&amp;";Period#"&amp;I$12&amp;";Year#"&amp;I$11&amp;";Scenario#"&amp;$C$1&amp;";Version#"&amp;$B$1&amp;";Total Entity#"&amp;$A$77&amp;";Fund#"&amp;$B$77&amp;";Chart1#"&amp;$F$77&amp;";Chart2#"&amp;$G$77&amp;";Time_Series#"&amp;$I$1&amp;"")</f>
        <v>#NEED_REFRESH</v>
      </c>
      <c r="J97" s="481" t="str">
        <f>[1]!HsGetValue("EssbaseCluster-1_CalRptg_CalRptg","Account#"&amp;$A97&amp;";Period#"&amp;J$12&amp;";Year#"&amp;J$11&amp;";Scenario#"&amp;$C$1&amp;";Version#"&amp;$B$1&amp;";Total Entity#"&amp;$A$77&amp;";Fund#"&amp;$B$77&amp;";Chart1#"&amp;$F$77&amp;";Chart2#"&amp;$G$77&amp;";Time_Series#"&amp;$I$1&amp;"")</f>
        <v>#NEED_REFRESH</v>
      </c>
      <c r="K97" s="481" t="str">
        <f>[1]!HsGetValue("EssbaseCluster-1_CalRptg_CalRptg","Account#"&amp;$A97&amp;";Period#"&amp;K$12&amp;";Year#"&amp;K$11&amp;";Scenario#"&amp;$C$1&amp;";Version#"&amp;$B$1&amp;";Total Entity#"&amp;$A$77&amp;";Fund#"&amp;$B$77&amp;";Chart1#"&amp;$F$77&amp;";Chart2#"&amp;$G$77&amp;";Time_Series#"&amp;$I$1&amp;"")</f>
        <v>#NEED_REFRESH</v>
      </c>
      <c r="L97" s="481" t="str">
        <f>[1]!HsGetValue("EssbaseCluster-1_CalRptg_CalRptg","Account#"&amp;$A97&amp;";Period#"&amp;L$12&amp;";Year#"&amp;L$11&amp;";Scenario#"&amp;$C$1&amp;";Version#"&amp;$B$1&amp;";Total Entity#"&amp;$A$77&amp;";Fund#"&amp;$B$77&amp;";Chart1#"&amp;$F$77&amp;";Chart2#"&amp;$G$77&amp;";Time_Series#"&amp;$I$1&amp;"")</f>
        <v>#NEED_REFRESH</v>
      </c>
      <c r="M97" s="481" t="str">
        <f>[1]!HsGetValue("EssbaseCluster-1_CalRptg_CalRptg","Account#"&amp;$A97&amp;";Period#"&amp;M$12&amp;";Year#"&amp;M$11&amp;";Scenario#"&amp;$C$1&amp;";Version#"&amp;$B$1&amp;";Total Entity#"&amp;$A$77&amp;";Fund#"&amp;$B$77&amp;";Chart1#"&amp;$F$77&amp;";Chart2#"&amp;$G$77&amp;";Time_Series#"&amp;$I$1&amp;"")</f>
        <v>#NEED_REFRESH</v>
      </c>
      <c r="N97" s="481" t="str">
        <f>[1]!HsGetValue("EssbaseCluster-1_CalRptg_CalRptg","Account#"&amp;$A97&amp;";Period#"&amp;N$12&amp;";Year#"&amp;N$11&amp;";Scenario#"&amp;$C$1&amp;";Version#"&amp;$B$1&amp;";Total Entity#"&amp;$A$77&amp;";Fund#"&amp;$B$77&amp;";Chart1#"&amp;$F$77&amp;";Chart2#"&amp;$G$77&amp;";Time_Series#"&amp;$I$1&amp;"")</f>
        <v>#NEED_REFRESH</v>
      </c>
      <c r="O97" s="481" t="str">
        <f>[1]!HsGetValue("EssbaseCluster-1_CalRptg_CalRptg","Account#"&amp;$A97&amp;";Period#"&amp;O$12&amp;";Year#"&amp;O$11&amp;";Scenario#"&amp;$C$1&amp;";Version#"&amp;$B$1&amp;";Total Entity#"&amp;$A$77&amp;";Fund#"&amp;$B$77&amp;";Chart1#"&amp;$F$77&amp;";Chart2#"&amp;$G$77&amp;";Time_Series#"&amp;$I$1&amp;"")</f>
        <v>#NEED_REFRESH</v>
      </c>
      <c r="P97" s="481" t="str">
        <f>[1]!HsGetValue("EssbaseCluster-1_CalRptg_CalRptg","Account#"&amp;$A97&amp;";Period#"&amp;P$12&amp;";Year#"&amp;P$11&amp;";Scenario#"&amp;$C$1&amp;";Version#"&amp;$B$1&amp;";Total Entity#"&amp;$A$77&amp;";Fund#"&amp;$B$77&amp;";Chart1#"&amp;$F$77&amp;";Chart2#"&amp;$G$77&amp;";Time_Series#"&amp;$I$1&amp;"")</f>
        <v>#NEED_REFRESH</v>
      </c>
      <c r="Q97" s="481" t="str">
        <f>[1]!HsGetValue("EssbaseCluster-1_CalRptg_CalRptg","Account#"&amp;$A97&amp;";Period#"&amp;Q$12&amp;";Year#"&amp;Q$11&amp;";Scenario#"&amp;$C$1&amp;";Version#"&amp;$B$1&amp;";Total Entity#"&amp;$A$77&amp;";Fund#"&amp;$B$77&amp;";Chart1#"&amp;$F$77&amp;";Chart2#"&amp;$G$77&amp;";Time_Series#"&amp;$I$1&amp;"")</f>
        <v>#NEED_REFRESH</v>
      </c>
      <c r="R97" s="481" t="str">
        <f>[1]!HsGetValue("EssbaseCluster-1_CalRptg_CalRptg","Account#"&amp;$A97&amp;";Period#"&amp;R$12&amp;";Year#"&amp;R$11&amp;";Scenario#"&amp;$C$1&amp;";Version#"&amp;$B$1&amp;";Total Entity#"&amp;$A$77&amp;";Fund#"&amp;$B$77&amp;";Chart1#"&amp;$F$77&amp;";Chart2#"&amp;$G$77&amp;";Time_Series#"&amp;$I$1&amp;"")</f>
        <v>#NEED_REFRESH</v>
      </c>
    </row>
    <row r="98" spans="1:18">
      <c r="A98" s="470" t="s">
        <v>316</v>
      </c>
      <c r="B98" s="481" t="str">
        <f>[1]!HsGetValue("EssbaseCluster-1_CalRptg_CalRptg","Account#"&amp;$A98&amp;";Period#"&amp;B$12&amp;";Year#"&amp;B$11&amp;";Scenario#"&amp;$C$1&amp;";Version#"&amp;$B$1&amp;";Total Entity#"&amp;$A$77&amp;";Fund#"&amp;$B$77&amp;";Chart1#"&amp;$F$77&amp;";Chart2#"&amp;$G$77&amp;";Time_Series#"&amp;$I$1&amp;"")</f>
        <v>#NEED_REFRESH</v>
      </c>
      <c r="C98" s="481" t="str">
        <f>[1]!HsGetValue("EssbaseCluster-1_CalRptg_CalRptg","Account#"&amp;$A98&amp;";Period#"&amp;C$12&amp;";Year#"&amp;C$11&amp;";Scenario#"&amp;$C$1&amp;";Version#"&amp;$B$1&amp;";Total Entity#"&amp;$A$77&amp;";Fund#"&amp;$B$77&amp;";Chart1#"&amp;$F$77&amp;";Chart2#"&amp;$G$77&amp;";Time_Series#"&amp;$I$1&amp;"")</f>
        <v>#NEED_REFRESH</v>
      </c>
      <c r="D98" s="481" t="str">
        <f>[1]!HsGetValue("EssbaseCluster-1_CalRptg_CalRptg","Account#"&amp;$A98&amp;";Period#"&amp;D$12&amp;";Year#"&amp;D$11&amp;";Scenario#"&amp;$C$1&amp;";Version#"&amp;$B$1&amp;";Total Entity#"&amp;$A$77&amp;";Fund#"&amp;$B$77&amp;";Chart1#"&amp;$F$77&amp;";Chart2#"&amp;$G$77&amp;";Time_Series#"&amp;$I$1&amp;"")</f>
        <v>#NEED_REFRESH</v>
      </c>
      <c r="E98" s="481" t="str">
        <f>[1]!HsGetValue("EssbaseCluster-1_CalRptg_CalRptg","Account#"&amp;$A98&amp;";Period#"&amp;E$12&amp;";Year#"&amp;E$11&amp;";Scenario#"&amp;$C$1&amp;";Version#"&amp;$B$1&amp;";Total Entity#"&amp;$A$77&amp;";Fund#"&amp;$B$77&amp;";Chart1#"&amp;$F$77&amp;";Chart2#"&amp;$G$77&amp;";Time_Series#"&amp;$I$1&amp;"")</f>
        <v>#NEED_REFRESH</v>
      </c>
      <c r="F98" s="481" t="str">
        <f>[1]!HsGetValue("EssbaseCluster-1_CalRptg_CalRptg","Account#"&amp;$A98&amp;";Period#"&amp;F$12&amp;";Year#"&amp;F$11&amp;";Scenario#"&amp;$C$1&amp;";Version#"&amp;$B$1&amp;";Total Entity#"&amp;$A$77&amp;";Fund#"&amp;$B$77&amp;";Chart1#"&amp;$F$77&amp;";Chart2#"&amp;$G$77&amp;";Time_Series#"&amp;$I$1&amp;"")</f>
        <v>#NEED_REFRESH</v>
      </c>
      <c r="G98" s="481" t="str">
        <f>[1]!HsGetValue("EssbaseCluster-1_CalRptg_CalRptg","Account#"&amp;$A98&amp;";Period#"&amp;G$12&amp;";Year#"&amp;G$11&amp;";Scenario#"&amp;$C$1&amp;";Version#"&amp;$B$1&amp;";Total Entity#"&amp;$A$77&amp;";Fund#"&amp;$B$77&amp;";Chart1#"&amp;$F$77&amp;";Chart2#"&amp;$G$77&amp;";Time_Series#"&amp;$I$1&amp;"")</f>
        <v>#NEED_REFRESH</v>
      </c>
      <c r="H98" s="481" t="str">
        <f>[1]!HsGetValue("EssbaseCluster-1_CalRptg_CalRptg","Account#"&amp;$A98&amp;";Period#"&amp;H$12&amp;";Year#"&amp;H$11&amp;";Scenario#"&amp;$C$1&amp;";Version#"&amp;$B$1&amp;";Total Entity#"&amp;$A$77&amp;";Fund#"&amp;$B$77&amp;";Chart1#"&amp;$F$77&amp;";Chart2#"&amp;$G$77&amp;";Time_Series#"&amp;$I$1&amp;"")</f>
        <v>#NEED_REFRESH</v>
      </c>
      <c r="I98" s="481" t="str">
        <f>[1]!HsGetValue("EssbaseCluster-1_CalRptg_CalRptg","Account#"&amp;$A98&amp;";Period#"&amp;I$12&amp;";Year#"&amp;I$11&amp;";Scenario#"&amp;$C$1&amp;";Version#"&amp;$B$1&amp;";Total Entity#"&amp;$A$77&amp;";Fund#"&amp;$B$77&amp;";Chart1#"&amp;$F$77&amp;";Chart2#"&amp;$G$77&amp;";Time_Series#"&amp;$I$1&amp;"")</f>
        <v>#NEED_REFRESH</v>
      </c>
      <c r="J98" s="481" t="str">
        <f>[1]!HsGetValue("EssbaseCluster-1_CalRptg_CalRptg","Account#"&amp;$A98&amp;";Period#"&amp;J$12&amp;";Year#"&amp;J$11&amp;";Scenario#"&amp;$C$1&amp;";Version#"&amp;$B$1&amp;";Total Entity#"&amp;$A$77&amp;";Fund#"&amp;$B$77&amp;";Chart1#"&amp;$F$77&amp;";Chart2#"&amp;$G$77&amp;";Time_Series#"&amp;$I$1&amp;"")</f>
        <v>#NEED_REFRESH</v>
      </c>
      <c r="K98" s="481" t="str">
        <f>[1]!HsGetValue("EssbaseCluster-1_CalRptg_CalRptg","Account#"&amp;$A98&amp;";Period#"&amp;K$12&amp;";Year#"&amp;K$11&amp;";Scenario#"&amp;$C$1&amp;";Version#"&amp;$B$1&amp;";Total Entity#"&amp;$A$77&amp;";Fund#"&amp;$B$77&amp;";Chart1#"&amp;$F$77&amp;";Chart2#"&amp;$G$77&amp;";Time_Series#"&amp;$I$1&amp;"")</f>
        <v>#NEED_REFRESH</v>
      </c>
      <c r="L98" s="481" t="str">
        <f>[1]!HsGetValue("EssbaseCluster-1_CalRptg_CalRptg","Account#"&amp;$A98&amp;";Period#"&amp;L$12&amp;";Year#"&amp;L$11&amp;";Scenario#"&amp;$C$1&amp;";Version#"&amp;$B$1&amp;";Total Entity#"&amp;$A$77&amp;";Fund#"&amp;$B$77&amp;";Chart1#"&amp;$F$77&amp;";Chart2#"&amp;$G$77&amp;";Time_Series#"&amp;$I$1&amp;"")</f>
        <v>#NEED_REFRESH</v>
      </c>
      <c r="M98" s="481" t="str">
        <f>[1]!HsGetValue("EssbaseCluster-1_CalRptg_CalRptg","Account#"&amp;$A98&amp;";Period#"&amp;M$12&amp;";Year#"&amp;M$11&amp;";Scenario#"&amp;$C$1&amp;";Version#"&amp;$B$1&amp;";Total Entity#"&amp;$A$77&amp;";Fund#"&amp;$B$77&amp;";Chart1#"&amp;$F$77&amp;";Chart2#"&amp;$G$77&amp;";Time_Series#"&amp;$I$1&amp;"")</f>
        <v>#NEED_REFRESH</v>
      </c>
      <c r="N98" s="481" t="str">
        <f>[1]!HsGetValue("EssbaseCluster-1_CalRptg_CalRptg","Account#"&amp;$A98&amp;";Period#"&amp;N$12&amp;";Year#"&amp;N$11&amp;";Scenario#"&amp;$C$1&amp;";Version#"&amp;$B$1&amp;";Total Entity#"&amp;$A$77&amp;";Fund#"&amp;$B$77&amp;";Chart1#"&amp;$F$77&amp;";Chart2#"&amp;$G$77&amp;";Time_Series#"&amp;$I$1&amp;"")</f>
        <v>#NEED_REFRESH</v>
      </c>
      <c r="O98" s="481" t="str">
        <f>[1]!HsGetValue("EssbaseCluster-1_CalRptg_CalRptg","Account#"&amp;$A98&amp;";Period#"&amp;O$12&amp;";Year#"&amp;O$11&amp;";Scenario#"&amp;$C$1&amp;";Version#"&amp;$B$1&amp;";Total Entity#"&amp;$A$77&amp;";Fund#"&amp;$B$77&amp;";Chart1#"&amp;$F$77&amp;";Chart2#"&amp;$G$77&amp;";Time_Series#"&amp;$I$1&amp;"")</f>
        <v>#NEED_REFRESH</v>
      </c>
      <c r="P98" s="481" t="str">
        <f>[1]!HsGetValue("EssbaseCluster-1_CalRptg_CalRptg","Account#"&amp;$A98&amp;";Period#"&amp;P$12&amp;";Year#"&amp;P$11&amp;";Scenario#"&amp;$C$1&amp;";Version#"&amp;$B$1&amp;";Total Entity#"&amp;$A$77&amp;";Fund#"&amp;$B$77&amp;";Chart1#"&amp;$F$77&amp;";Chart2#"&amp;$G$77&amp;";Time_Series#"&amp;$I$1&amp;"")</f>
        <v>#NEED_REFRESH</v>
      </c>
      <c r="Q98" s="481" t="str">
        <f>[1]!HsGetValue("EssbaseCluster-1_CalRptg_CalRptg","Account#"&amp;$A98&amp;";Period#"&amp;Q$12&amp;";Year#"&amp;Q$11&amp;";Scenario#"&amp;$C$1&amp;";Version#"&amp;$B$1&amp;";Total Entity#"&amp;$A$77&amp;";Fund#"&amp;$B$77&amp;";Chart1#"&amp;$F$77&amp;";Chart2#"&amp;$G$77&amp;";Time_Series#"&amp;$I$1&amp;"")</f>
        <v>#NEED_REFRESH</v>
      </c>
      <c r="R98" s="481" t="str">
        <f>[1]!HsGetValue("EssbaseCluster-1_CalRptg_CalRptg","Account#"&amp;$A98&amp;";Period#"&amp;R$12&amp;";Year#"&amp;R$11&amp;";Scenario#"&amp;$C$1&amp;";Version#"&amp;$B$1&amp;";Total Entity#"&amp;$A$77&amp;";Fund#"&amp;$B$77&amp;";Chart1#"&amp;$F$77&amp;";Chart2#"&amp;$G$77&amp;";Time_Series#"&amp;$I$1&amp;"")</f>
        <v>#NEED_REFRESH</v>
      </c>
    </row>
    <row r="99" spans="1:18">
      <c r="A99" s="470" t="s">
        <v>304</v>
      </c>
      <c r="B99" s="481" t="str">
        <f>[1]!HsGetValue("EssbaseCluster-1_CalRptg_CalRptg","Account#"&amp;$A99&amp;";Period#"&amp;B$12&amp;";Year#"&amp;B$11&amp;";Scenario#"&amp;$C$1&amp;";Version#"&amp;$B$1&amp;";Total Entity#"&amp;$A$77&amp;";Fund#"&amp;$B$77&amp;";Chart1#"&amp;$F$77&amp;";Chart2#"&amp;$G$77&amp;";Time_Series#"&amp;$I$1&amp;"")</f>
        <v>#NEED_REFRESH</v>
      </c>
      <c r="C99" s="481" t="str">
        <f>[1]!HsGetValue("EssbaseCluster-1_CalRptg_CalRptg","Account#"&amp;$A99&amp;";Period#"&amp;C$12&amp;";Year#"&amp;C$11&amp;";Scenario#"&amp;$C$1&amp;";Version#"&amp;$B$1&amp;";Total Entity#"&amp;$A$77&amp;";Fund#"&amp;$B$77&amp;";Chart1#"&amp;$F$77&amp;";Chart2#"&amp;$G$77&amp;";Time_Series#"&amp;$I$1&amp;"")</f>
        <v>#NEED_REFRESH</v>
      </c>
      <c r="D99" s="481" t="str">
        <f>[1]!HsGetValue("EssbaseCluster-1_CalRptg_CalRptg","Account#"&amp;$A99&amp;";Period#"&amp;D$12&amp;";Year#"&amp;D$11&amp;";Scenario#"&amp;$C$1&amp;";Version#"&amp;$B$1&amp;";Total Entity#"&amp;$A$77&amp;";Fund#"&amp;$B$77&amp;";Chart1#"&amp;$F$77&amp;";Chart2#"&amp;$G$77&amp;";Time_Series#"&amp;$I$1&amp;"")</f>
        <v>#NEED_REFRESH</v>
      </c>
      <c r="E99" s="481" t="str">
        <f>[1]!HsGetValue("EssbaseCluster-1_CalRptg_CalRptg","Account#"&amp;$A99&amp;";Period#"&amp;E$12&amp;";Year#"&amp;E$11&amp;";Scenario#"&amp;$C$1&amp;";Version#"&amp;$B$1&amp;";Total Entity#"&amp;$A$77&amp;";Fund#"&amp;$B$77&amp;";Chart1#"&amp;$F$77&amp;";Chart2#"&amp;$G$77&amp;";Time_Series#"&amp;$I$1&amp;"")</f>
        <v>#NEED_REFRESH</v>
      </c>
      <c r="F99" s="481" t="str">
        <f>[1]!HsGetValue("EssbaseCluster-1_CalRptg_CalRptg","Account#"&amp;$A99&amp;";Period#"&amp;F$12&amp;";Year#"&amp;F$11&amp;";Scenario#"&amp;$C$1&amp;";Version#"&amp;$B$1&amp;";Total Entity#"&amp;$A$77&amp;";Fund#"&amp;$B$77&amp;";Chart1#"&amp;$F$77&amp;";Chart2#"&amp;$G$77&amp;";Time_Series#"&amp;$I$1&amp;"")</f>
        <v>#NEED_REFRESH</v>
      </c>
      <c r="G99" s="481" t="str">
        <f>[1]!HsGetValue("EssbaseCluster-1_CalRptg_CalRptg","Account#"&amp;$A99&amp;";Period#"&amp;G$12&amp;";Year#"&amp;G$11&amp;";Scenario#"&amp;$C$1&amp;";Version#"&amp;$B$1&amp;";Total Entity#"&amp;$A$77&amp;";Fund#"&amp;$B$77&amp;";Chart1#"&amp;$F$77&amp;";Chart2#"&amp;$G$77&amp;";Time_Series#"&amp;$I$1&amp;"")</f>
        <v>#NEED_REFRESH</v>
      </c>
      <c r="H99" s="481" t="str">
        <f>[1]!HsGetValue("EssbaseCluster-1_CalRptg_CalRptg","Account#"&amp;$A99&amp;";Period#"&amp;H$12&amp;";Year#"&amp;H$11&amp;";Scenario#"&amp;$C$1&amp;";Version#"&amp;$B$1&amp;";Total Entity#"&amp;$A$77&amp;";Fund#"&amp;$B$77&amp;";Chart1#"&amp;$F$77&amp;";Chart2#"&amp;$G$77&amp;";Time_Series#"&amp;$I$1&amp;"")</f>
        <v>#NEED_REFRESH</v>
      </c>
      <c r="I99" s="481" t="str">
        <f>[1]!HsGetValue("EssbaseCluster-1_CalRptg_CalRptg","Account#"&amp;$A99&amp;";Period#"&amp;I$12&amp;";Year#"&amp;I$11&amp;";Scenario#"&amp;$C$1&amp;";Version#"&amp;$B$1&amp;";Total Entity#"&amp;$A$77&amp;";Fund#"&amp;$B$77&amp;";Chart1#"&amp;$F$77&amp;";Chart2#"&amp;$G$77&amp;";Time_Series#"&amp;$I$1&amp;"")</f>
        <v>#NEED_REFRESH</v>
      </c>
      <c r="J99" s="481" t="str">
        <f>[1]!HsGetValue("EssbaseCluster-1_CalRptg_CalRptg","Account#"&amp;$A99&amp;";Period#"&amp;J$12&amp;";Year#"&amp;J$11&amp;";Scenario#"&amp;$C$1&amp;";Version#"&amp;$B$1&amp;";Total Entity#"&amp;$A$77&amp;";Fund#"&amp;$B$77&amp;";Chart1#"&amp;$F$77&amp;";Chart2#"&amp;$G$77&amp;";Time_Series#"&amp;$I$1&amp;"")</f>
        <v>#NEED_REFRESH</v>
      </c>
      <c r="K99" s="481" t="str">
        <f>[1]!HsGetValue("EssbaseCluster-1_CalRptg_CalRptg","Account#"&amp;$A99&amp;";Period#"&amp;K$12&amp;";Year#"&amp;K$11&amp;";Scenario#"&amp;$C$1&amp;";Version#"&amp;$B$1&amp;";Total Entity#"&amp;$A$77&amp;";Fund#"&amp;$B$77&amp;";Chart1#"&amp;$F$77&amp;";Chart2#"&amp;$G$77&amp;";Time_Series#"&amp;$I$1&amp;"")</f>
        <v>#NEED_REFRESH</v>
      </c>
      <c r="L99" s="481" t="str">
        <f>[1]!HsGetValue("EssbaseCluster-1_CalRptg_CalRptg","Account#"&amp;$A99&amp;";Period#"&amp;L$12&amp;";Year#"&amp;L$11&amp;";Scenario#"&amp;$C$1&amp;";Version#"&amp;$B$1&amp;";Total Entity#"&amp;$A$77&amp;";Fund#"&amp;$B$77&amp;";Chart1#"&amp;$F$77&amp;";Chart2#"&amp;$G$77&amp;";Time_Series#"&amp;$I$1&amp;"")</f>
        <v>#NEED_REFRESH</v>
      </c>
      <c r="M99" s="481" t="str">
        <f>[1]!HsGetValue("EssbaseCluster-1_CalRptg_CalRptg","Account#"&amp;$A99&amp;";Period#"&amp;M$12&amp;";Year#"&amp;M$11&amp;";Scenario#"&amp;$C$1&amp;";Version#"&amp;$B$1&amp;";Total Entity#"&amp;$A$77&amp;";Fund#"&amp;$B$77&amp;";Chart1#"&amp;$F$77&amp;";Chart2#"&amp;$G$77&amp;";Time_Series#"&amp;$I$1&amp;"")</f>
        <v>#NEED_REFRESH</v>
      </c>
      <c r="N99" s="481" t="str">
        <f>[1]!HsGetValue("EssbaseCluster-1_CalRptg_CalRptg","Account#"&amp;$A99&amp;";Period#"&amp;N$12&amp;";Year#"&amp;N$11&amp;";Scenario#"&amp;$C$1&amp;";Version#"&amp;$B$1&amp;";Total Entity#"&amp;$A$77&amp;";Fund#"&amp;$B$77&amp;";Chart1#"&amp;$F$77&amp;";Chart2#"&amp;$G$77&amp;";Time_Series#"&amp;$I$1&amp;"")</f>
        <v>#NEED_REFRESH</v>
      </c>
      <c r="O99" s="481" t="str">
        <f>[1]!HsGetValue("EssbaseCluster-1_CalRptg_CalRptg","Account#"&amp;$A99&amp;";Period#"&amp;O$12&amp;";Year#"&amp;O$11&amp;";Scenario#"&amp;$C$1&amp;";Version#"&amp;$B$1&amp;";Total Entity#"&amp;$A$77&amp;";Fund#"&amp;$B$77&amp;";Chart1#"&amp;$F$77&amp;";Chart2#"&amp;$G$77&amp;";Time_Series#"&amp;$I$1&amp;"")</f>
        <v>#NEED_REFRESH</v>
      </c>
      <c r="P99" s="481" t="str">
        <f>[1]!HsGetValue("EssbaseCluster-1_CalRptg_CalRptg","Account#"&amp;$A99&amp;";Period#"&amp;P$12&amp;";Year#"&amp;P$11&amp;";Scenario#"&amp;$C$1&amp;";Version#"&amp;$B$1&amp;";Total Entity#"&amp;$A$77&amp;";Fund#"&amp;$B$77&amp;";Chart1#"&amp;$F$77&amp;";Chart2#"&amp;$G$77&amp;";Time_Series#"&amp;$I$1&amp;"")</f>
        <v>#NEED_REFRESH</v>
      </c>
      <c r="Q99" s="481" t="str">
        <f>[1]!HsGetValue("EssbaseCluster-1_CalRptg_CalRptg","Account#"&amp;$A99&amp;";Period#"&amp;Q$12&amp;";Year#"&amp;Q$11&amp;";Scenario#"&amp;$C$1&amp;";Version#"&amp;$B$1&amp;";Total Entity#"&amp;$A$77&amp;";Fund#"&amp;$B$77&amp;";Chart1#"&amp;$F$77&amp;";Chart2#"&amp;$G$77&amp;";Time_Series#"&amp;$I$1&amp;"")</f>
        <v>#NEED_REFRESH</v>
      </c>
      <c r="R99" s="481" t="str">
        <f>[1]!HsGetValue("EssbaseCluster-1_CalRptg_CalRptg","Account#"&amp;$A99&amp;";Period#"&amp;R$12&amp;";Year#"&amp;R$11&amp;";Scenario#"&amp;$C$1&amp;";Version#"&amp;$B$1&amp;";Total Entity#"&amp;$A$77&amp;";Fund#"&amp;$B$77&amp;";Chart1#"&amp;$F$77&amp;";Chart2#"&amp;$G$77&amp;";Time_Series#"&amp;$I$1&amp;"")</f>
        <v>#NEED_REFRESH</v>
      </c>
    </row>
    <row r="100" spans="1:18">
      <c r="A100" s="470" t="s">
        <v>305</v>
      </c>
      <c r="B100" s="481" t="str">
        <f>[1]!HsGetValue("EssbaseCluster-1_CalRptg_CalRptg","Account#"&amp;$A100&amp;";Period#"&amp;B$12&amp;";Year#"&amp;B$11&amp;";Scenario#"&amp;$C$1&amp;";Version#"&amp;$B$1&amp;";Total Entity#"&amp;$A$77&amp;";Fund#"&amp;$B$77&amp;";Chart1#"&amp;$F$77&amp;";Chart2#"&amp;$G$77&amp;";Time_Series#"&amp;$I$1&amp;"")</f>
        <v>#NEED_REFRESH</v>
      </c>
      <c r="C100" s="481" t="str">
        <f>[1]!HsGetValue("EssbaseCluster-1_CalRptg_CalRptg","Account#"&amp;$A100&amp;";Period#"&amp;C$12&amp;";Year#"&amp;C$11&amp;";Scenario#"&amp;$C$1&amp;";Version#"&amp;$B$1&amp;";Total Entity#"&amp;$A$77&amp;";Fund#"&amp;$B$77&amp;";Chart1#"&amp;$F$77&amp;";Chart2#"&amp;$G$77&amp;";Time_Series#"&amp;$I$1&amp;"")</f>
        <v>#NEED_REFRESH</v>
      </c>
      <c r="D100" s="481" t="str">
        <f>[1]!HsGetValue("EssbaseCluster-1_CalRptg_CalRptg","Account#"&amp;$A100&amp;";Period#"&amp;D$12&amp;";Year#"&amp;D$11&amp;";Scenario#"&amp;$C$1&amp;";Version#"&amp;$B$1&amp;";Total Entity#"&amp;$A$77&amp;";Fund#"&amp;$B$77&amp;";Chart1#"&amp;$F$77&amp;";Chart2#"&amp;$G$77&amp;";Time_Series#"&amp;$I$1&amp;"")</f>
        <v>#NEED_REFRESH</v>
      </c>
      <c r="E100" s="481" t="str">
        <f>[1]!HsGetValue("EssbaseCluster-1_CalRptg_CalRptg","Account#"&amp;$A100&amp;";Period#"&amp;E$12&amp;";Year#"&amp;E$11&amp;";Scenario#"&amp;$C$1&amp;";Version#"&amp;$B$1&amp;";Total Entity#"&amp;$A$77&amp;";Fund#"&amp;$B$77&amp;";Chart1#"&amp;$F$77&amp;";Chart2#"&amp;$G$77&amp;";Time_Series#"&amp;$I$1&amp;"")</f>
        <v>#NEED_REFRESH</v>
      </c>
      <c r="F100" s="481" t="str">
        <f>[1]!HsGetValue("EssbaseCluster-1_CalRptg_CalRptg","Account#"&amp;$A100&amp;";Period#"&amp;F$12&amp;";Year#"&amp;F$11&amp;";Scenario#"&amp;$C$1&amp;";Version#"&amp;$B$1&amp;";Total Entity#"&amp;$A$77&amp;";Fund#"&amp;$B$77&amp;";Chart1#"&amp;$F$77&amp;";Chart2#"&amp;$G$77&amp;";Time_Series#"&amp;$I$1&amp;"")</f>
        <v>#NEED_REFRESH</v>
      </c>
      <c r="G100" s="481" t="str">
        <f>[1]!HsGetValue("EssbaseCluster-1_CalRptg_CalRptg","Account#"&amp;$A100&amp;";Period#"&amp;G$12&amp;";Year#"&amp;G$11&amp;";Scenario#"&amp;$C$1&amp;";Version#"&amp;$B$1&amp;";Total Entity#"&amp;$A$77&amp;";Fund#"&amp;$B$77&amp;";Chart1#"&amp;$F$77&amp;";Chart2#"&amp;$G$77&amp;";Time_Series#"&amp;$I$1&amp;"")</f>
        <v>#NEED_REFRESH</v>
      </c>
      <c r="H100" s="481" t="str">
        <f>[1]!HsGetValue("EssbaseCluster-1_CalRptg_CalRptg","Account#"&amp;$A100&amp;";Period#"&amp;H$12&amp;";Year#"&amp;H$11&amp;";Scenario#"&amp;$C$1&amp;";Version#"&amp;$B$1&amp;";Total Entity#"&amp;$A$77&amp;";Fund#"&amp;$B$77&amp;";Chart1#"&amp;$F$77&amp;";Chart2#"&amp;$G$77&amp;";Time_Series#"&amp;$I$1&amp;"")</f>
        <v>#NEED_REFRESH</v>
      </c>
      <c r="I100" s="481" t="str">
        <f>[1]!HsGetValue("EssbaseCluster-1_CalRptg_CalRptg","Account#"&amp;$A100&amp;";Period#"&amp;I$12&amp;";Year#"&amp;I$11&amp;";Scenario#"&amp;$C$1&amp;";Version#"&amp;$B$1&amp;";Total Entity#"&amp;$A$77&amp;";Fund#"&amp;$B$77&amp;";Chart1#"&amp;$F$77&amp;";Chart2#"&amp;$G$77&amp;";Time_Series#"&amp;$I$1&amp;"")</f>
        <v>#NEED_REFRESH</v>
      </c>
      <c r="J100" s="481" t="str">
        <f>[1]!HsGetValue("EssbaseCluster-1_CalRptg_CalRptg","Account#"&amp;$A100&amp;";Period#"&amp;J$12&amp;";Year#"&amp;J$11&amp;";Scenario#"&amp;$C$1&amp;";Version#"&amp;$B$1&amp;";Total Entity#"&amp;$A$77&amp;";Fund#"&amp;$B$77&amp;";Chart1#"&amp;$F$77&amp;";Chart2#"&amp;$G$77&amp;";Time_Series#"&amp;$I$1&amp;"")</f>
        <v>#NEED_REFRESH</v>
      </c>
      <c r="K100" s="481" t="str">
        <f>[1]!HsGetValue("EssbaseCluster-1_CalRptg_CalRptg","Account#"&amp;$A100&amp;";Period#"&amp;K$12&amp;";Year#"&amp;K$11&amp;";Scenario#"&amp;$C$1&amp;";Version#"&amp;$B$1&amp;";Total Entity#"&amp;$A$77&amp;";Fund#"&amp;$B$77&amp;";Chart1#"&amp;$F$77&amp;";Chart2#"&amp;$G$77&amp;";Time_Series#"&amp;$I$1&amp;"")</f>
        <v>#NEED_REFRESH</v>
      </c>
      <c r="L100" s="481" t="str">
        <f>[1]!HsGetValue("EssbaseCluster-1_CalRptg_CalRptg","Account#"&amp;$A100&amp;";Period#"&amp;L$12&amp;";Year#"&amp;L$11&amp;";Scenario#"&amp;$C$1&amp;";Version#"&amp;$B$1&amp;";Total Entity#"&amp;$A$77&amp;";Fund#"&amp;$B$77&amp;";Chart1#"&amp;$F$77&amp;";Chart2#"&amp;$G$77&amp;";Time_Series#"&amp;$I$1&amp;"")</f>
        <v>#NEED_REFRESH</v>
      </c>
      <c r="M100" s="481" t="str">
        <f>[1]!HsGetValue("EssbaseCluster-1_CalRptg_CalRptg","Account#"&amp;$A100&amp;";Period#"&amp;M$12&amp;";Year#"&amp;M$11&amp;";Scenario#"&amp;$C$1&amp;";Version#"&amp;$B$1&amp;";Total Entity#"&amp;$A$77&amp;";Fund#"&amp;$B$77&amp;";Chart1#"&amp;$F$77&amp;";Chart2#"&amp;$G$77&amp;";Time_Series#"&amp;$I$1&amp;"")</f>
        <v>#NEED_REFRESH</v>
      </c>
      <c r="N100" s="481" t="str">
        <f>[1]!HsGetValue("EssbaseCluster-1_CalRptg_CalRptg","Account#"&amp;$A100&amp;";Period#"&amp;N$12&amp;";Year#"&amp;N$11&amp;";Scenario#"&amp;$C$1&amp;";Version#"&amp;$B$1&amp;";Total Entity#"&amp;$A$77&amp;";Fund#"&amp;$B$77&amp;";Chart1#"&amp;$F$77&amp;";Chart2#"&amp;$G$77&amp;";Time_Series#"&amp;$I$1&amp;"")</f>
        <v>#NEED_REFRESH</v>
      </c>
      <c r="O100" s="481" t="str">
        <f>[1]!HsGetValue("EssbaseCluster-1_CalRptg_CalRptg","Account#"&amp;$A100&amp;";Period#"&amp;O$12&amp;";Year#"&amp;O$11&amp;";Scenario#"&amp;$C$1&amp;";Version#"&amp;$B$1&amp;";Total Entity#"&amp;$A$77&amp;";Fund#"&amp;$B$77&amp;";Chart1#"&amp;$F$77&amp;";Chart2#"&amp;$G$77&amp;";Time_Series#"&amp;$I$1&amp;"")</f>
        <v>#NEED_REFRESH</v>
      </c>
      <c r="P100" s="481" t="str">
        <f>[1]!HsGetValue("EssbaseCluster-1_CalRptg_CalRptg","Account#"&amp;$A100&amp;";Period#"&amp;P$12&amp;";Year#"&amp;P$11&amp;";Scenario#"&amp;$C$1&amp;";Version#"&amp;$B$1&amp;";Total Entity#"&amp;$A$77&amp;";Fund#"&amp;$B$77&amp;";Chart1#"&amp;$F$77&amp;";Chart2#"&amp;$G$77&amp;";Time_Series#"&amp;$I$1&amp;"")</f>
        <v>#NEED_REFRESH</v>
      </c>
      <c r="Q100" s="481" t="str">
        <f>[1]!HsGetValue("EssbaseCluster-1_CalRptg_CalRptg","Account#"&amp;$A100&amp;";Period#"&amp;Q$12&amp;";Year#"&amp;Q$11&amp;";Scenario#"&amp;$C$1&amp;";Version#"&amp;$B$1&amp;";Total Entity#"&amp;$A$77&amp;";Fund#"&amp;$B$77&amp;";Chart1#"&amp;$F$77&amp;";Chart2#"&amp;$G$77&amp;";Time_Series#"&amp;$I$1&amp;"")</f>
        <v>#NEED_REFRESH</v>
      </c>
      <c r="R100" s="481" t="str">
        <f>[1]!HsGetValue("EssbaseCluster-1_CalRptg_CalRptg","Account#"&amp;$A100&amp;";Period#"&amp;R$12&amp;";Year#"&amp;R$11&amp;";Scenario#"&amp;$C$1&amp;";Version#"&amp;$B$1&amp;";Total Entity#"&amp;$A$77&amp;";Fund#"&amp;$B$77&amp;";Chart1#"&amp;$F$77&amp;";Chart2#"&amp;$G$77&amp;";Time_Series#"&amp;$I$1&amp;"")</f>
        <v>#NEED_REFRESH</v>
      </c>
    </row>
    <row r="101" spans="1:18">
      <c r="A101" s="470" t="s">
        <v>300</v>
      </c>
      <c r="B101" s="481" t="str">
        <f>[1]!HsGetValue("EssbaseCluster-1_CalRptg_CalRptg","Account#"&amp;$A101&amp;";Period#"&amp;B$12&amp;";Year#"&amp;B$11&amp;";Scenario#"&amp;$C$1&amp;";Version#"&amp;$B$1&amp;";Total Entity#"&amp;$A$77&amp;";Fund#"&amp;$B$77&amp;";Chart1#"&amp;$F$77&amp;";Chart2#"&amp;$G$77&amp;";Time_Series#"&amp;$I$1&amp;"")</f>
        <v>#NEED_REFRESH</v>
      </c>
      <c r="C101" s="481" t="str">
        <f>[1]!HsGetValue("EssbaseCluster-1_CalRptg_CalRptg","Account#"&amp;$A101&amp;";Period#"&amp;C$12&amp;";Year#"&amp;C$11&amp;";Scenario#"&amp;$C$1&amp;";Version#"&amp;$B$1&amp;";Total Entity#"&amp;$A$77&amp;";Fund#"&amp;$B$77&amp;";Chart1#"&amp;$F$77&amp;";Chart2#"&amp;$G$77&amp;";Time_Series#"&amp;$I$1&amp;"")</f>
        <v>#NEED_REFRESH</v>
      </c>
      <c r="D101" s="481" t="str">
        <f>[1]!HsGetValue("EssbaseCluster-1_CalRptg_CalRptg","Account#"&amp;$A101&amp;";Period#"&amp;D$12&amp;";Year#"&amp;D$11&amp;";Scenario#"&amp;$C$1&amp;";Version#"&amp;$B$1&amp;";Total Entity#"&amp;$A$77&amp;";Fund#"&amp;$B$77&amp;";Chart1#"&amp;$F$77&amp;";Chart2#"&amp;$G$77&amp;";Time_Series#"&amp;$I$1&amp;"")</f>
        <v>#NEED_REFRESH</v>
      </c>
      <c r="E101" s="481" t="str">
        <f>[1]!HsGetValue("EssbaseCluster-1_CalRptg_CalRptg","Account#"&amp;$A101&amp;";Period#"&amp;E$12&amp;";Year#"&amp;E$11&amp;";Scenario#"&amp;$C$1&amp;";Version#"&amp;$B$1&amp;";Total Entity#"&amp;$A$77&amp;";Fund#"&amp;$B$77&amp;";Chart1#"&amp;$F$77&amp;";Chart2#"&amp;$G$77&amp;";Time_Series#"&amp;$I$1&amp;"")</f>
        <v>#NEED_REFRESH</v>
      </c>
      <c r="F101" s="481" t="str">
        <f>[1]!HsGetValue("EssbaseCluster-1_CalRptg_CalRptg","Account#"&amp;$A101&amp;";Period#"&amp;F$12&amp;";Year#"&amp;F$11&amp;";Scenario#"&amp;$C$1&amp;";Version#"&amp;$B$1&amp;";Total Entity#"&amp;$A$77&amp;";Fund#"&amp;$B$77&amp;";Chart1#"&amp;$F$77&amp;";Chart2#"&amp;$G$77&amp;";Time_Series#"&amp;$I$1&amp;"")</f>
        <v>#NEED_REFRESH</v>
      </c>
      <c r="G101" s="481" t="str">
        <f>[1]!HsGetValue("EssbaseCluster-1_CalRptg_CalRptg","Account#"&amp;$A101&amp;";Period#"&amp;G$12&amp;";Year#"&amp;G$11&amp;";Scenario#"&amp;$C$1&amp;";Version#"&amp;$B$1&amp;";Total Entity#"&amp;$A$77&amp;";Fund#"&amp;$B$77&amp;";Chart1#"&amp;$F$77&amp;";Chart2#"&amp;$G$77&amp;";Time_Series#"&amp;$I$1&amp;"")</f>
        <v>#NEED_REFRESH</v>
      </c>
      <c r="H101" s="481" t="str">
        <f>[1]!HsGetValue("EssbaseCluster-1_CalRptg_CalRptg","Account#"&amp;$A101&amp;";Period#"&amp;H$12&amp;";Year#"&amp;H$11&amp;";Scenario#"&amp;$C$1&amp;";Version#"&amp;$B$1&amp;";Total Entity#"&amp;$A$77&amp;";Fund#"&amp;$B$77&amp;";Chart1#"&amp;$F$77&amp;";Chart2#"&amp;$G$77&amp;";Time_Series#"&amp;$I$1&amp;"")</f>
        <v>#NEED_REFRESH</v>
      </c>
      <c r="I101" s="481" t="str">
        <f>[1]!HsGetValue("EssbaseCluster-1_CalRptg_CalRptg","Account#"&amp;$A101&amp;";Period#"&amp;I$12&amp;";Year#"&amp;I$11&amp;";Scenario#"&amp;$C$1&amp;";Version#"&amp;$B$1&amp;";Total Entity#"&amp;$A$77&amp;";Fund#"&amp;$B$77&amp;";Chart1#"&amp;$F$77&amp;";Chart2#"&amp;$G$77&amp;";Time_Series#"&amp;$I$1&amp;"")</f>
        <v>#NEED_REFRESH</v>
      </c>
      <c r="J101" s="481" t="str">
        <f>[1]!HsGetValue("EssbaseCluster-1_CalRptg_CalRptg","Account#"&amp;$A101&amp;";Period#"&amp;J$12&amp;";Year#"&amp;J$11&amp;";Scenario#"&amp;$C$1&amp;";Version#"&amp;$B$1&amp;";Total Entity#"&amp;$A$77&amp;";Fund#"&amp;$B$77&amp;";Chart1#"&amp;$F$77&amp;";Chart2#"&amp;$G$77&amp;";Time_Series#"&amp;$I$1&amp;"")</f>
        <v>#NEED_REFRESH</v>
      </c>
      <c r="K101" s="481" t="str">
        <f>[1]!HsGetValue("EssbaseCluster-1_CalRptg_CalRptg","Account#"&amp;$A101&amp;";Period#"&amp;K$12&amp;";Year#"&amp;K$11&amp;";Scenario#"&amp;$C$1&amp;";Version#"&amp;$B$1&amp;";Total Entity#"&amp;$A$77&amp;";Fund#"&amp;$B$77&amp;";Chart1#"&amp;$F$77&amp;";Chart2#"&amp;$G$77&amp;";Time_Series#"&amp;$I$1&amp;"")</f>
        <v>#NEED_REFRESH</v>
      </c>
      <c r="L101" s="481" t="str">
        <f>[1]!HsGetValue("EssbaseCluster-1_CalRptg_CalRptg","Account#"&amp;$A101&amp;";Period#"&amp;L$12&amp;";Year#"&amp;L$11&amp;";Scenario#"&amp;$C$1&amp;";Version#"&amp;$B$1&amp;";Total Entity#"&amp;$A$77&amp;";Fund#"&amp;$B$77&amp;";Chart1#"&amp;$F$77&amp;";Chart2#"&amp;$G$77&amp;";Time_Series#"&amp;$I$1&amp;"")</f>
        <v>#NEED_REFRESH</v>
      </c>
      <c r="M101" s="481" t="str">
        <f>[1]!HsGetValue("EssbaseCluster-1_CalRptg_CalRptg","Account#"&amp;$A101&amp;";Period#"&amp;M$12&amp;";Year#"&amp;M$11&amp;";Scenario#"&amp;$C$1&amp;";Version#"&amp;$B$1&amp;";Total Entity#"&amp;$A$77&amp;";Fund#"&amp;$B$77&amp;";Chart1#"&amp;$F$77&amp;";Chart2#"&amp;$G$77&amp;";Time_Series#"&amp;$I$1&amp;"")</f>
        <v>#NEED_REFRESH</v>
      </c>
      <c r="N101" s="481" t="str">
        <f>[1]!HsGetValue("EssbaseCluster-1_CalRptg_CalRptg","Account#"&amp;$A101&amp;";Period#"&amp;N$12&amp;";Year#"&amp;N$11&amp;";Scenario#"&amp;$C$1&amp;";Version#"&amp;$B$1&amp;";Total Entity#"&amp;$A$77&amp;";Fund#"&amp;$B$77&amp;";Chart1#"&amp;$F$77&amp;";Chart2#"&amp;$G$77&amp;";Time_Series#"&amp;$I$1&amp;"")</f>
        <v>#NEED_REFRESH</v>
      </c>
      <c r="O101" s="481" t="str">
        <f>[1]!HsGetValue("EssbaseCluster-1_CalRptg_CalRptg","Account#"&amp;$A101&amp;";Period#"&amp;O$12&amp;";Year#"&amp;O$11&amp;";Scenario#"&amp;$C$1&amp;";Version#"&amp;$B$1&amp;";Total Entity#"&amp;$A$77&amp;";Fund#"&amp;$B$77&amp;";Chart1#"&amp;$F$77&amp;";Chart2#"&amp;$G$77&amp;";Time_Series#"&amp;$I$1&amp;"")</f>
        <v>#NEED_REFRESH</v>
      </c>
      <c r="P101" s="481" t="str">
        <f>[1]!HsGetValue("EssbaseCluster-1_CalRptg_CalRptg","Account#"&amp;$A101&amp;";Period#"&amp;P$12&amp;";Year#"&amp;P$11&amp;";Scenario#"&amp;$C$1&amp;";Version#"&amp;$B$1&amp;";Total Entity#"&amp;$A$77&amp;";Fund#"&amp;$B$77&amp;";Chart1#"&amp;$F$77&amp;";Chart2#"&amp;$G$77&amp;";Time_Series#"&amp;$I$1&amp;"")</f>
        <v>#NEED_REFRESH</v>
      </c>
      <c r="Q101" s="481" t="str">
        <f>[1]!HsGetValue("EssbaseCluster-1_CalRptg_CalRptg","Account#"&amp;$A101&amp;";Period#"&amp;Q$12&amp;";Year#"&amp;Q$11&amp;";Scenario#"&amp;$C$1&amp;";Version#"&amp;$B$1&amp;";Total Entity#"&amp;$A$77&amp;";Fund#"&amp;$B$77&amp;";Chart1#"&amp;$F$77&amp;";Chart2#"&amp;$G$77&amp;";Time_Series#"&amp;$I$1&amp;"")</f>
        <v>#NEED_REFRESH</v>
      </c>
      <c r="R101" s="481" t="str">
        <f>[1]!HsGetValue("EssbaseCluster-1_CalRptg_CalRptg","Account#"&amp;$A101&amp;";Period#"&amp;R$12&amp;";Year#"&amp;R$11&amp;";Scenario#"&amp;$C$1&amp;";Version#"&amp;$B$1&amp;";Total Entity#"&amp;$A$77&amp;";Fund#"&amp;$B$77&amp;";Chart1#"&amp;$F$77&amp;";Chart2#"&amp;$G$77&amp;";Time_Series#"&amp;$I$1&amp;"")</f>
        <v>#NEED_REFRESH</v>
      </c>
    </row>
    <row r="102" spans="1:18">
      <c r="A102" s="470" t="s">
        <v>301</v>
      </c>
      <c r="B102" s="481" t="str">
        <f>[1]!HsGetValue("EssbaseCluster-1_CalRptg_CalRptg","Account#"&amp;$A102&amp;";Period#"&amp;B$12&amp;";Year#"&amp;B$11&amp;";Scenario#"&amp;$C$1&amp;";Version#"&amp;$B$1&amp;";Total Entity#"&amp;$A$77&amp;";Fund#"&amp;$B$77&amp;";Chart1#"&amp;$F$77&amp;";Chart2#"&amp;$G$77&amp;";Time_Series#"&amp;$I$1&amp;"")</f>
        <v>#NEED_REFRESH</v>
      </c>
      <c r="C102" s="481" t="str">
        <f>[1]!HsGetValue("EssbaseCluster-1_CalRptg_CalRptg","Account#"&amp;$A102&amp;";Period#"&amp;C$12&amp;";Year#"&amp;C$11&amp;";Scenario#"&amp;$C$1&amp;";Version#"&amp;$B$1&amp;";Total Entity#"&amp;$A$77&amp;";Fund#"&amp;$B$77&amp;";Chart1#"&amp;$F$77&amp;";Chart2#"&amp;$G$77&amp;";Time_Series#"&amp;$I$1&amp;"")</f>
        <v>#NEED_REFRESH</v>
      </c>
      <c r="D102" s="481" t="str">
        <f>[1]!HsGetValue("EssbaseCluster-1_CalRptg_CalRptg","Account#"&amp;$A102&amp;";Period#"&amp;D$12&amp;";Year#"&amp;D$11&amp;";Scenario#"&amp;$C$1&amp;";Version#"&amp;$B$1&amp;";Total Entity#"&amp;$A$77&amp;";Fund#"&amp;$B$77&amp;";Chart1#"&amp;$F$77&amp;";Chart2#"&amp;$G$77&amp;";Time_Series#"&amp;$I$1&amp;"")</f>
        <v>#NEED_REFRESH</v>
      </c>
      <c r="E102" s="481" t="str">
        <f>[1]!HsGetValue("EssbaseCluster-1_CalRptg_CalRptg","Account#"&amp;$A102&amp;";Period#"&amp;E$12&amp;";Year#"&amp;E$11&amp;";Scenario#"&amp;$C$1&amp;";Version#"&amp;$B$1&amp;";Total Entity#"&amp;$A$77&amp;";Fund#"&amp;$B$77&amp;";Chart1#"&amp;$F$77&amp;";Chart2#"&amp;$G$77&amp;";Time_Series#"&amp;$I$1&amp;"")</f>
        <v>#NEED_REFRESH</v>
      </c>
      <c r="F102" s="481" t="str">
        <f>[1]!HsGetValue("EssbaseCluster-1_CalRptg_CalRptg","Account#"&amp;$A102&amp;";Period#"&amp;F$12&amp;";Year#"&amp;F$11&amp;";Scenario#"&amp;$C$1&amp;";Version#"&amp;$B$1&amp;";Total Entity#"&amp;$A$77&amp;";Fund#"&amp;$B$77&amp;";Chart1#"&amp;$F$77&amp;";Chart2#"&amp;$G$77&amp;";Time_Series#"&amp;$I$1&amp;"")</f>
        <v>#NEED_REFRESH</v>
      </c>
      <c r="G102" s="481" t="str">
        <f>[1]!HsGetValue("EssbaseCluster-1_CalRptg_CalRptg","Account#"&amp;$A102&amp;";Period#"&amp;G$12&amp;";Year#"&amp;G$11&amp;";Scenario#"&amp;$C$1&amp;";Version#"&amp;$B$1&amp;";Total Entity#"&amp;$A$77&amp;";Fund#"&amp;$B$77&amp;";Chart1#"&amp;$F$77&amp;";Chart2#"&amp;$G$77&amp;";Time_Series#"&amp;$I$1&amp;"")</f>
        <v>#NEED_REFRESH</v>
      </c>
      <c r="H102" s="481" t="str">
        <f>[1]!HsGetValue("EssbaseCluster-1_CalRptg_CalRptg","Account#"&amp;$A102&amp;";Period#"&amp;H$12&amp;";Year#"&amp;H$11&amp;";Scenario#"&amp;$C$1&amp;";Version#"&amp;$B$1&amp;";Total Entity#"&amp;$A$77&amp;";Fund#"&amp;$B$77&amp;";Chart1#"&amp;$F$77&amp;";Chart2#"&amp;$G$77&amp;";Time_Series#"&amp;$I$1&amp;"")</f>
        <v>#NEED_REFRESH</v>
      </c>
      <c r="I102" s="481" t="str">
        <f>[1]!HsGetValue("EssbaseCluster-1_CalRptg_CalRptg","Account#"&amp;$A102&amp;";Period#"&amp;I$12&amp;";Year#"&amp;I$11&amp;";Scenario#"&amp;$C$1&amp;";Version#"&amp;$B$1&amp;";Total Entity#"&amp;$A$77&amp;";Fund#"&amp;$B$77&amp;";Chart1#"&amp;$F$77&amp;";Chart2#"&amp;$G$77&amp;";Time_Series#"&amp;$I$1&amp;"")</f>
        <v>#NEED_REFRESH</v>
      </c>
      <c r="J102" s="481" t="str">
        <f>[1]!HsGetValue("EssbaseCluster-1_CalRptg_CalRptg","Account#"&amp;$A102&amp;";Period#"&amp;J$12&amp;";Year#"&amp;J$11&amp;";Scenario#"&amp;$C$1&amp;";Version#"&amp;$B$1&amp;";Total Entity#"&amp;$A$77&amp;";Fund#"&amp;$B$77&amp;";Chart1#"&amp;$F$77&amp;";Chart2#"&amp;$G$77&amp;";Time_Series#"&amp;$I$1&amp;"")</f>
        <v>#NEED_REFRESH</v>
      </c>
      <c r="K102" s="481" t="str">
        <f>[1]!HsGetValue("EssbaseCluster-1_CalRptg_CalRptg","Account#"&amp;$A102&amp;";Period#"&amp;K$12&amp;";Year#"&amp;K$11&amp;";Scenario#"&amp;$C$1&amp;";Version#"&amp;$B$1&amp;";Total Entity#"&amp;$A$77&amp;";Fund#"&amp;$B$77&amp;";Chart1#"&amp;$F$77&amp;";Chart2#"&amp;$G$77&amp;";Time_Series#"&amp;$I$1&amp;"")</f>
        <v>#NEED_REFRESH</v>
      </c>
      <c r="L102" s="481" t="str">
        <f>[1]!HsGetValue("EssbaseCluster-1_CalRptg_CalRptg","Account#"&amp;$A102&amp;";Period#"&amp;L$12&amp;";Year#"&amp;L$11&amp;";Scenario#"&amp;$C$1&amp;";Version#"&amp;$B$1&amp;";Total Entity#"&amp;$A$77&amp;";Fund#"&amp;$B$77&amp;";Chart1#"&amp;$F$77&amp;";Chart2#"&amp;$G$77&amp;";Time_Series#"&amp;$I$1&amp;"")</f>
        <v>#NEED_REFRESH</v>
      </c>
      <c r="M102" s="481" t="str">
        <f>[1]!HsGetValue("EssbaseCluster-1_CalRptg_CalRptg","Account#"&amp;$A102&amp;";Period#"&amp;M$12&amp;";Year#"&amp;M$11&amp;";Scenario#"&amp;$C$1&amp;";Version#"&amp;$B$1&amp;";Total Entity#"&amp;$A$77&amp;";Fund#"&amp;$B$77&amp;";Chart1#"&amp;$F$77&amp;";Chart2#"&amp;$G$77&amp;";Time_Series#"&amp;$I$1&amp;"")</f>
        <v>#NEED_REFRESH</v>
      </c>
      <c r="N102" s="481" t="str">
        <f>[1]!HsGetValue("EssbaseCluster-1_CalRptg_CalRptg","Account#"&amp;$A102&amp;";Period#"&amp;N$12&amp;";Year#"&amp;N$11&amp;";Scenario#"&amp;$C$1&amp;";Version#"&amp;$B$1&amp;";Total Entity#"&amp;$A$77&amp;";Fund#"&amp;$B$77&amp;";Chart1#"&amp;$F$77&amp;";Chart2#"&amp;$G$77&amp;";Time_Series#"&amp;$I$1&amp;"")</f>
        <v>#NEED_REFRESH</v>
      </c>
      <c r="O102" s="481" t="str">
        <f>[1]!HsGetValue("EssbaseCluster-1_CalRptg_CalRptg","Account#"&amp;$A102&amp;";Period#"&amp;O$12&amp;";Year#"&amp;O$11&amp;";Scenario#"&amp;$C$1&amp;";Version#"&amp;$B$1&amp;";Total Entity#"&amp;$A$77&amp;";Fund#"&amp;$B$77&amp;";Chart1#"&amp;$F$77&amp;";Chart2#"&amp;$G$77&amp;";Time_Series#"&amp;$I$1&amp;"")</f>
        <v>#NEED_REFRESH</v>
      </c>
      <c r="P102" s="481" t="str">
        <f>[1]!HsGetValue("EssbaseCluster-1_CalRptg_CalRptg","Account#"&amp;$A102&amp;";Period#"&amp;P$12&amp;";Year#"&amp;P$11&amp;";Scenario#"&amp;$C$1&amp;";Version#"&amp;$B$1&amp;";Total Entity#"&amp;$A$77&amp;";Fund#"&amp;$B$77&amp;";Chart1#"&amp;$F$77&amp;";Chart2#"&amp;$G$77&amp;";Time_Series#"&amp;$I$1&amp;"")</f>
        <v>#NEED_REFRESH</v>
      </c>
      <c r="Q102" s="481" t="str">
        <f>[1]!HsGetValue("EssbaseCluster-1_CalRptg_CalRptg","Account#"&amp;$A102&amp;";Period#"&amp;Q$12&amp;";Year#"&amp;Q$11&amp;";Scenario#"&amp;$C$1&amp;";Version#"&amp;$B$1&amp;";Total Entity#"&amp;$A$77&amp;";Fund#"&amp;$B$77&amp;";Chart1#"&amp;$F$77&amp;";Chart2#"&amp;$G$77&amp;";Time_Series#"&amp;$I$1&amp;"")</f>
        <v>#NEED_REFRESH</v>
      </c>
      <c r="R102" s="481" t="str">
        <f>[1]!HsGetValue("EssbaseCluster-1_CalRptg_CalRptg","Account#"&amp;$A102&amp;";Period#"&amp;R$12&amp;";Year#"&amp;R$11&amp;";Scenario#"&amp;$C$1&amp;";Version#"&amp;$B$1&amp;";Total Entity#"&amp;$A$77&amp;";Fund#"&amp;$B$77&amp;";Chart1#"&amp;$F$77&amp;";Chart2#"&amp;$G$77&amp;";Time_Series#"&amp;$I$1&amp;"")</f>
        <v>#NEED_REFRESH</v>
      </c>
    </row>
    <row r="103" spans="1:18">
      <c r="A103" s="470" t="s">
        <v>298</v>
      </c>
      <c r="B103" s="481" t="str">
        <f>[1]!HsGetValue("EssbaseCluster-1_CalRptg_CalRptg","Account#"&amp;$A103&amp;";Period#"&amp;B$12&amp;";Year#"&amp;B$11&amp;";Scenario#"&amp;$C$1&amp;";Version#"&amp;$B$1&amp;";Total Entity#"&amp;$A$77&amp;";Fund#"&amp;$B$77&amp;";Chart1#"&amp;$F$77&amp;";Chart2#"&amp;$G$77&amp;";Time_Series#"&amp;$I$1&amp;"")</f>
        <v>#NEED_REFRESH</v>
      </c>
      <c r="C103" s="481" t="str">
        <f>[1]!HsGetValue("EssbaseCluster-1_CalRptg_CalRptg","Account#"&amp;$A103&amp;";Period#"&amp;C$12&amp;";Year#"&amp;C$11&amp;";Scenario#"&amp;$C$1&amp;";Version#"&amp;$B$1&amp;";Total Entity#"&amp;$A$77&amp;";Fund#"&amp;$B$77&amp;";Chart1#"&amp;$F$77&amp;";Chart2#"&amp;$G$77&amp;";Time_Series#"&amp;$I$1&amp;"")</f>
        <v>#NEED_REFRESH</v>
      </c>
      <c r="D103" s="481" t="str">
        <f>[1]!HsGetValue("EssbaseCluster-1_CalRptg_CalRptg","Account#"&amp;$A103&amp;";Period#"&amp;D$12&amp;";Year#"&amp;D$11&amp;";Scenario#"&amp;$C$1&amp;";Version#"&amp;$B$1&amp;";Total Entity#"&amp;$A$77&amp;";Fund#"&amp;$B$77&amp;";Chart1#"&amp;$F$77&amp;";Chart2#"&amp;$G$77&amp;";Time_Series#"&amp;$I$1&amp;"")</f>
        <v>#NEED_REFRESH</v>
      </c>
      <c r="E103" s="481" t="str">
        <f>[1]!HsGetValue("EssbaseCluster-1_CalRptg_CalRptg","Account#"&amp;$A103&amp;";Period#"&amp;E$12&amp;";Year#"&amp;E$11&amp;";Scenario#"&amp;$C$1&amp;";Version#"&amp;$B$1&amp;";Total Entity#"&amp;$A$77&amp;";Fund#"&amp;$B$77&amp;";Chart1#"&amp;$F$77&amp;";Chart2#"&amp;$G$77&amp;";Time_Series#"&amp;$I$1&amp;"")</f>
        <v>#NEED_REFRESH</v>
      </c>
      <c r="F103" s="481" t="str">
        <f>[1]!HsGetValue("EssbaseCluster-1_CalRptg_CalRptg","Account#"&amp;$A103&amp;";Period#"&amp;F$12&amp;";Year#"&amp;F$11&amp;";Scenario#"&amp;$C$1&amp;";Version#"&amp;$B$1&amp;";Total Entity#"&amp;$A$77&amp;";Fund#"&amp;$B$77&amp;";Chart1#"&amp;$F$77&amp;";Chart2#"&amp;$G$77&amp;";Time_Series#"&amp;$I$1&amp;"")</f>
        <v>#NEED_REFRESH</v>
      </c>
      <c r="G103" s="481" t="str">
        <f>[1]!HsGetValue("EssbaseCluster-1_CalRptg_CalRptg","Account#"&amp;$A103&amp;";Period#"&amp;G$12&amp;";Year#"&amp;G$11&amp;";Scenario#"&amp;$C$1&amp;";Version#"&amp;$B$1&amp;";Total Entity#"&amp;$A$77&amp;";Fund#"&amp;$B$77&amp;";Chart1#"&amp;$F$77&amp;";Chart2#"&amp;$G$77&amp;";Time_Series#"&amp;$I$1&amp;"")</f>
        <v>#NEED_REFRESH</v>
      </c>
      <c r="H103" s="481" t="str">
        <f>[1]!HsGetValue("EssbaseCluster-1_CalRptg_CalRptg","Account#"&amp;$A103&amp;";Period#"&amp;H$12&amp;";Year#"&amp;H$11&amp;";Scenario#"&amp;$C$1&amp;";Version#"&amp;$B$1&amp;";Total Entity#"&amp;$A$77&amp;";Fund#"&amp;$B$77&amp;";Chart1#"&amp;$F$77&amp;";Chart2#"&amp;$G$77&amp;";Time_Series#"&amp;$I$1&amp;"")</f>
        <v>#NEED_REFRESH</v>
      </c>
      <c r="I103" s="481" t="str">
        <f>[1]!HsGetValue("EssbaseCluster-1_CalRptg_CalRptg","Account#"&amp;$A103&amp;";Period#"&amp;I$12&amp;";Year#"&amp;I$11&amp;";Scenario#"&amp;$C$1&amp;";Version#"&amp;$B$1&amp;";Total Entity#"&amp;$A$77&amp;";Fund#"&amp;$B$77&amp;";Chart1#"&amp;$F$77&amp;";Chart2#"&amp;$G$77&amp;";Time_Series#"&amp;$I$1&amp;"")</f>
        <v>#NEED_REFRESH</v>
      </c>
      <c r="J103" s="481" t="str">
        <f>[1]!HsGetValue("EssbaseCluster-1_CalRptg_CalRptg","Account#"&amp;$A103&amp;";Period#"&amp;J$12&amp;";Year#"&amp;J$11&amp;";Scenario#"&amp;$C$1&amp;";Version#"&amp;$B$1&amp;";Total Entity#"&amp;$A$77&amp;";Fund#"&amp;$B$77&amp;";Chart1#"&amp;$F$77&amp;";Chart2#"&amp;$G$77&amp;";Time_Series#"&amp;$I$1&amp;"")</f>
        <v>#NEED_REFRESH</v>
      </c>
      <c r="K103" s="481" t="str">
        <f>[1]!HsGetValue("EssbaseCluster-1_CalRptg_CalRptg","Account#"&amp;$A103&amp;";Period#"&amp;K$12&amp;";Year#"&amp;K$11&amp;";Scenario#"&amp;$C$1&amp;";Version#"&amp;$B$1&amp;";Total Entity#"&amp;$A$77&amp;";Fund#"&amp;$B$77&amp;";Chart1#"&amp;$F$77&amp;";Chart2#"&amp;$G$77&amp;";Time_Series#"&amp;$I$1&amp;"")</f>
        <v>#NEED_REFRESH</v>
      </c>
      <c r="L103" s="481" t="str">
        <f>[1]!HsGetValue("EssbaseCluster-1_CalRptg_CalRptg","Account#"&amp;$A103&amp;";Period#"&amp;L$12&amp;";Year#"&amp;L$11&amp;";Scenario#"&amp;$C$1&amp;";Version#"&amp;$B$1&amp;";Total Entity#"&amp;$A$77&amp;";Fund#"&amp;$B$77&amp;";Chart1#"&amp;$F$77&amp;";Chart2#"&amp;$G$77&amp;";Time_Series#"&amp;$I$1&amp;"")</f>
        <v>#NEED_REFRESH</v>
      </c>
      <c r="M103" s="481" t="str">
        <f>[1]!HsGetValue("EssbaseCluster-1_CalRptg_CalRptg","Account#"&amp;$A103&amp;";Period#"&amp;M$12&amp;";Year#"&amp;M$11&amp;";Scenario#"&amp;$C$1&amp;";Version#"&amp;$B$1&amp;";Total Entity#"&amp;$A$77&amp;";Fund#"&amp;$B$77&amp;";Chart1#"&amp;$F$77&amp;";Chart2#"&amp;$G$77&amp;";Time_Series#"&amp;$I$1&amp;"")</f>
        <v>#NEED_REFRESH</v>
      </c>
      <c r="N103" s="481" t="str">
        <f>[1]!HsGetValue("EssbaseCluster-1_CalRptg_CalRptg","Account#"&amp;$A103&amp;";Period#"&amp;N$12&amp;";Year#"&amp;N$11&amp;";Scenario#"&amp;$C$1&amp;";Version#"&amp;$B$1&amp;";Total Entity#"&amp;$A$77&amp;";Fund#"&amp;$B$77&amp;";Chart1#"&amp;$F$77&amp;";Chart2#"&amp;$G$77&amp;";Time_Series#"&amp;$I$1&amp;"")</f>
        <v>#NEED_REFRESH</v>
      </c>
      <c r="O103" s="481" t="str">
        <f>[1]!HsGetValue("EssbaseCluster-1_CalRptg_CalRptg","Account#"&amp;$A103&amp;";Period#"&amp;O$12&amp;";Year#"&amp;O$11&amp;";Scenario#"&amp;$C$1&amp;";Version#"&amp;$B$1&amp;";Total Entity#"&amp;$A$77&amp;";Fund#"&amp;$B$77&amp;";Chart1#"&amp;$F$77&amp;";Chart2#"&amp;$G$77&amp;";Time_Series#"&amp;$I$1&amp;"")</f>
        <v>#NEED_REFRESH</v>
      </c>
      <c r="P103" s="481" t="str">
        <f>[1]!HsGetValue("EssbaseCluster-1_CalRptg_CalRptg","Account#"&amp;$A103&amp;";Period#"&amp;P$12&amp;";Year#"&amp;P$11&amp;";Scenario#"&amp;$C$1&amp;";Version#"&amp;$B$1&amp;";Total Entity#"&amp;$A$77&amp;";Fund#"&amp;$B$77&amp;";Chart1#"&amp;$F$77&amp;";Chart2#"&amp;$G$77&amp;";Time_Series#"&amp;$I$1&amp;"")</f>
        <v>#NEED_REFRESH</v>
      </c>
      <c r="Q103" s="481" t="str">
        <f>[1]!HsGetValue("EssbaseCluster-1_CalRptg_CalRptg","Account#"&amp;$A103&amp;";Period#"&amp;Q$12&amp;";Year#"&amp;Q$11&amp;";Scenario#"&amp;$C$1&amp;";Version#"&amp;$B$1&amp;";Total Entity#"&amp;$A$77&amp;";Fund#"&amp;$B$77&amp;";Chart1#"&amp;$F$77&amp;";Chart2#"&amp;$G$77&amp;";Time_Series#"&amp;$I$1&amp;"")</f>
        <v>#NEED_REFRESH</v>
      </c>
      <c r="R103" s="481" t="str">
        <f>[1]!HsGetValue("EssbaseCluster-1_CalRptg_CalRptg","Account#"&amp;$A103&amp;";Period#"&amp;R$12&amp;";Year#"&amp;R$11&amp;";Scenario#"&amp;$C$1&amp;";Version#"&amp;$B$1&amp;";Total Entity#"&amp;$A$77&amp;";Fund#"&amp;$B$77&amp;";Chart1#"&amp;$F$77&amp;";Chart2#"&amp;$G$77&amp;";Time_Series#"&amp;$I$1&amp;"")</f>
        <v>#NEED_REFRESH</v>
      </c>
    </row>
    <row r="104" spans="1:18">
      <c r="A104" s="470" t="s">
        <v>295</v>
      </c>
      <c r="B104" s="481" t="str">
        <f>[1]!HsGetValue("EssbaseCluster-1_CalRptg_CalRptg","Account#"&amp;$A104&amp;";Period#"&amp;B$12&amp;";Year#"&amp;B$11&amp;";Scenario#"&amp;$C$1&amp;";Version#"&amp;$B$1&amp;";Total Entity#"&amp;$A$77&amp;";Fund#"&amp;$B$77&amp;";Chart1#"&amp;$F$77&amp;";Chart2#"&amp;$G$77&amp;";Time_Series#"&amp;$I$1&amp;"")</f>
        <v>#NEED_REFRESH</v>
      </c>
      <c r="C104" s="481" t="str">
        <f>[1]!HsGetValue("EssbaseCluster-1_CalRptg_CalRptg","Account#"&amp;$A104&amp;";Period#"&amp;C$12&amp;";Year#"&amp;C$11&amp;";Scenario#"&amp;$C$1&amp;";Version#"&amp;$B$1&amp;";Total Entity#"&amp;$A$77&amp;";Fund#"&amp;$B$77&amp;";Chart1#"&amp;$F$77&amp;";Chart2#"&amp;$G$77&amp;";Time_Series#"&amp;$I$1&amp;"")</f>
        <v>#NEED_REFRESH</v>
      </c>
      <c r="D104" s="481" t="str">
        <f>[1]!HsGetValue("EssbaseCluster-1_CalRptg_CalRptg","Account#"&amp;$A104&amp;";Period#"&amp;D$12&amp;";Year#"&amp;D$11&amp;";Scenario#"&amp;$C$1&amp;";Version#"&amp;$B$1&amp;";Total Entity#"&amp;$A$77&amp;";Fund#"&amp;$B$77&amp;";Chart1#"&amp;$F$77&amp;";Chart2#"&amp;$G$77&amp;";Time_Series#"&amp;$I$1&amp;"")</f>
        <v>#NEED_REFRESH</v>
      </c>
      <c r="E104" s="481" t="str">
        <f>[1]!HsGetValue("EssbaseCluster-1_CalRptg_CalRptg","Account#"&amp;$A104&amp;";Period#"&amp;E$12&amp;";Year#"&amp;E$11&amp;";Scenario#"&amp;$C$1&amp;";Version#"&amp;$B$1&amp;";Total Entity#"&amp;$A$77&amp;";Fund#"&amp;$B$77&amp;";Chart1#"&amp;$F$77&amp;";Chart2#"&amp;$G$77&amp;";Time_Series#"&amp;$I$1&amp;"")</f>
        <v>#NEED_REFRESH</v>
      </c>
      <c r="F104" s="481" t="str">
        <f>[1]!HsGetValue("EssbaseCluster-1_CalRptg_CalRptg","Account#"&amp;$A104&amp;";Period#"&amp;F$12&amp;";Year#"&amp;F$11&amp;";Scenario#"&amp;$C$1&amp;";Version#"&amp;$B$1&amp;";Total Entity#"&amp;$A$77&amp;";Fund#"&amp;$B$77&amp;";Chart1#"&amp;$F$77&amp;";Chart2#"&amp;$G$77&amp;";Time_Series#"&amp;$I$1&amp;"")</f>
        <v>#NEED_REFRESH</v>
      </c>
      <c r="G104" s="481" t="str">
        <f>[1]!HsGetValue("EssbaseCluster-1_CalRptg_CalRptg","Account#"&amp;$A104&amp;";Period#"&amp;G$12&amp;";Year#"&amp;G$11&amp;";Scenario#"&amp;$C$1&amp;";Version#"&amp;$B$1&amp;";Total Entity#"&amp;$A$77&amp;";Fund#"&amp;$B$77&amp;";Chart1#"&amp;$F$77&amp;";Chart2#"&amp;$G$77&amp;";Time_Series#"&amp;$I$1&amp;"")</f>
        <v>#NEED_REFRESH</v>
      </c>
      <c r="H104" s="481" t="str">
        <f>[1]!HsGetValue("EssbaseCluster-1_CalRptg_CalRptg","Account#"&amp;$A104&amp;";Period#"&amp;H$12&amp;";Year#"&amp;H$11&amp;";Scenario#"&amp;$C$1&amp;";Version#"&amp;$B$1&amp;";Total Entity#"&amp;$A$77&amp;";Fund#"&amp;$B$77&amp;";Chart1#"&amp;$F$77&amp;";Chart2#"&amp;$G$77&amp;";Time_Series#"&amp;$I$1&amp;"")</f>
        <v>#NEED_REFRESH</v>
      </c>
      <c r="I104" s="481" t="str">
        <f>[1]!HsGetValue("EssbaseCluster-1_CalRptg_CalRptg","Account#"&amp;$A104&amp;";Period#"&amp;I$12&amp;";Year#"&amp;I$11&amp;";Scenario#"&amp;$C$1&amp;";Version#"&amp;$B$1&amp;";Total Entity#"&amp;$A$77&amp;";Fund#"&amp;$B$77&amp;";Chart1#"&amp;$F$77&amp;";Chart2#"&amp;$G$77&amp;";Time_Series#"&amp;$I$1&amp;"")</f>
        <v>#NEED_REFRESH</v>
      </c>
      <c r="J104" s="481" t="str">
        <f>[1]!HsGetValue("EssbaseCluster-1_CalRptg_CalRptg","Account#"&amp;$A104&amp;";Period#"&amp;J$12&amp;";Year#"&amp;J$11&amp;";Scenario#"&amp;$C$1&amp;";Version#"&amp;$B$1&amp;";Total Entity#"&amp;$A$77&amp;";Fund#"&amp;$B$77&amp;";Chart1#"&amp;$F$77&amp;";Chart2#"&amp;$G$77&amp;";Time_Series#"&amp;$I$1&amp;"")</f>
        <v>#NEED_REFRESH</v>
      </c>
      <c r="K104" s="481" t="str">
        <f>[1]!HsGetValue("EssbaseCluster-1_CalRptg_CalRptg","Account#"&amp;$A104&amp;";Period#"&amp;K$12&amp;";Year#"&amp;K$11&amp;";Scenario#"&amp;$C$1&amp;";Version#"&amp;$B$1&amp;";Total Entity#"&amp;$A$77&amp;";Fund#"&amp;$B$77&amp;";Chart1#"&amp;$F$77&amp;";Chart2#"&amp;$G$77&amp;";Time_Series#"&amp;$I$1&amp;"")</f>
        <v>#NEED_REFRESH</v>
      </c>
      <c r="L104" s="481" t="str">
        <f>[1]!HsGetValue("EssbaseCluster-1_CalRptg_CalRptg","Account#"&amp;$A104&amp;";Period#"&amp;L$12&amp;";Year#"&amp;L$11&amp;";Scenario#"&amp;$C$1&amp;";Version#"&amp;$B$1&amp;";Total Entity#"&amp;$A$77&amp;";Fund#"&amp;$B$77&amp;";Chart1#"&amp;$F$77&amp;";Chart2#"&amp;$G$77&amp;";Time_Series#"&amp;$I$1&amp;"")</f>
        <v>#NEED_REFRESH</v>
      </c>
      <c r="M104" s="481" t="str">
        <f>[1]!HsGetValue("EssbaseCluster-1_CalRptg_CalRptg","Account#"&amp;$A104&amp;";Period#"&amp;M$12&amp;";Year#"&amp;M$11&amp;";Scenario#"&amp;$C$1&amp;";Version#"&amp;$B$1&amp;";Total Entity#"&amp;$A$77&amp;";Fund#"&amp;$B$77&amp;";Chart1#"&amp;$F$77&amp;";Chart2#"&amp;$G$77&amp;";Time_Series#"&amp;$I$1&amp;"")</f>
        <v>#NEED_REFRESH</v>
      </c>
      <c r="N104" s="481" t="str">
        <f>[1]!HsGetValue("EssbaseCluster-1_CalRptg_CalRptg","Account#"&amp;$A104&amp;";Period#"&amp;N$12&amp;";Year#"&amp;N$11&amp;";Scenario#"&amp;$C$1&amp;";Version#"&amp;$B$1&amp;";Total Entity#"&amp;$A$77&amp;";Fund#"&amp;$B$77&amp;";Chart1#"&amp;$F$77&amp;";Chart2#"&amp;$G$77&amp;";Time_Series#"&amp;$I$1&amp;"")</f>
        <v>#NEED_REFRESH</v>
      </c>
      <c r="O104" s="481" t="str">
        <f>[1]!HsGetValue("EssbaseCluster-1_CalRptg_CalRptg","Account#"&amp;$A104&amp;";Period#"&amp;O$12&amp;";Year#"&amp;O$11&amp;";Scenario#"&amp;$C$1&amp;";Version#"&amp;$B$1&amp;";Total Entity#"&amp;$A$77&amp;";Fund#"&amp;$B$77&amp;";Chart1#"&amp;$F$77&amp;";Chart2#"&amp;$G$77&amp;";Time_Series#"&amp;$I$1&amp;"")</f>
        <v>#NEED_REFRESH</v>
      </c>
      <c r="P104" s="481" t="str">
        <f>[1]!HsGetValue("EssbaseCluster-1_CalRptg_CalRptg","Account#"&amp;$A104&amp;";Period#"&amp;P$12&amp;";Year#"&amp;P$11&amp;";Scenario#"&amp;$C$1&amp;";Version#"&amp;$B$1&amp;";Total Entity#"&amp;$A$77&amp;";Fund#"&amp;$B$77&amp;";Chart1#"&amp;$F$77&amp;";Chart2#"&amp;$G$77&amp;";Time_Series#"&amp;$I$1&amp;"")</f>
        <v>#NEED_REFRESH</v>
      </c>
      <c r="Q104" s="481" t="str">
        <f>[1]!HsGetValue("EssbaseCluster-1_CalRptg_CalRptg","Account#"&amp;$A104&amp;";Period#"&amp;Q$12&amp;";Year#"&amp;Q$11&amp;";Scenario#"&amp;$C$1&amp;";Version#"&amp;$B$1&amp;";Total Entity#"&amp;$A$77&amp;";Fund#"&amp;$B$77&amp;";Chart1#"&amp;$F$77&amp;";Chart2#"&amp;$G$77&amp;";Time_Series#"&amp;$I$1&amp;"")</f>
        <v>#NEED_REFRESH</v>
      </c>
      <c r="R104" s="481" t="str">
        <f>[1]!HsGetValue("EssbaseCluster-1_CalRptg_CalRptg","Account#"&amp;$A104&amp;";Period#"&amp;R$12&amp;";Year#"&amp;R$11&amp;";Scenario#"&amp;$C$1&amp;";Version#"&amp;$B$1&amp;";Total Entity#"&amp;$A$77&amp;";Fund#"&amp;$B$77&amp;";Chart1#"&amp;$F$77&amp;";Chart2#"&amp;$G$77&amp;";Time_Series#"&amp;$I$1&amp;"")</f>
        <v>#NEED_REFRESH</v>
      </c>
    </row>
    <row r="105" spans="1:18">
      <c r="A105" s="470" t="s">
        <v>296</v>
      </c>
      <c r="B105" s="481" t="str">
        <f>[1]!HsGetValue("EssbaseCluster-1_CalRptg_CalRptg","Account#"&amp;$A105&amp;";Period#"&amp;B$12&amp;";Year#"&amp;B$11&amp;";Scenario#"&amp;$C$1&amp;";Version#"&amp;$B$1&amp;";Total Entity#"&amp;$A$77&amp;";Fund#"&amp;$B$77&amp;";Chart1#"&amp;$F$77&amp;";Chart2#"&amp;$G$77&amp;";Time_Series#"&amp;$I$1&amp;"")</f>
        <v>#NEED_REFRESH</v>
      </c>
      <c r="C105" s="481" t="str">
        <f>[1]!HsGetValue("EssbaseCluster-1_CalRptg_CalRptg","Account#"&amp;$A105&amp;";Period#"&amp;C$12&amp;";Year#"&amp;C$11&amp;";Scenario#"&amp;$C$1&amp;";Version#"&amp;$B$1&amp;";Total Entity#"&amp;$A$77&amp;";Fund#"&amp;$B$77&amp;";Chart1#"&amp;$F$77&amp;";Chart2#"&amp;$G$77&amp;";Time_Series#"&amp;$I$1&amp;"")</f>
        <v>#NEED_REFRESH</v>
      </c>
      <c r="D105" s="481" t="str">
        <f>[1]!HsGetValue("EssbaseCluster-1_CalRptg_CalRptg","Account#"&amp;$A105&amp;";Period#"&amp;D$12&amp;";Year#"&amp;D$11&amp;";Scenario#"&amp;$C$1&amp;";Version#"&amp;$B$1&amp;";Total Entity#"&amp;$A$77&amp;";Fund#"&amp;$B$77&amp;";Chart1#"&amp;$F$77&amp;";Chart2#"&amp;$G$77&amp;";Time_Series#"&amp;$I$1&amp;"")</f>
        <v>#NEED_REFRESH</v>
      </c>
      <c r="E105" s="481" t="str">
        <f>[1]!HsGetValue("EssbaseCluster-1_CalRptg_CalRptg","Account#"&amp;$A105&amp;";Period#"&amp;E$12&amp;";Year#"&amp;E$11&amp;";Scenario#"&amp;$C$1&amp;";Version#"&amp;$B$1&amp;";Total Entity#"&amp;$A$77&amp;";Fund#"&amp;$B$77&amp;";Chart1#"&amp;$F$77&amp;";Chart2#"&amp;$G$77&amp;";Time_Series#"&amp;$I$1&amp;"")</f>
        <v>#NEED_REFRESH</v>
      </c>
      <c r="F105" s="481" t="str">
        <f>[1]!HsGetValue("EssbaseCluster-1_CalRptg_CalRptg","Account#"&amp;$A105&amp;";Period#"&amp;F$12&amp;";Year#"&amp;F$11&amp;";Scenario#"&amp;$C$1&amp;";Version#"&amp;$B$1&amp;";Total Entity#"&amp;$A$77&amp;";Fund#"&amp;$B$77&amp;";Chart1#"&amp;$F$77&amp;";Chart2#"&amp;$G$77&amp;";Time_Series#"&amp;$I$1&amp;"")</f>
        <v>#NEED_REFRESH</v>
      </c>
      <c r="G105" s="481" t="str">
        <f>[1]!HsGetValue("EssbaseCluster-1_CalRptg_CalRptg","Account#"&amp;$A105&amp;";Period#"&amp;G$12&amp;";Year#"&amp;G$11&amp;";Scenario#"&amp;$C$1&amp;";Version#"&amp;$B$1&amp;";Total Entity#"&amp;$A$77&amp;";Fund#"&amp;$B$77&amp;";Chart1#"&amp;$F$77&amp;";Chart2#"&amp;$G$77&amp;";Time_Series#"&amp;$I$1&amp;"")</f>
        <v>#NEED_REFRESH</v>
      </c>
      <c r="H105" s="481" t="str">
        <f>[1]!HsGetValue("EssbaseCluster-1_CalRptg_CalRptg","Account#"&amp;$A105&amp;";Period#"&amp;H$12&amp;";Year#"&amp;H$11&amp;";Scenario#"&amp;$C$1&amp;";Version#"&amp;$B$1&amp;";Total Entity#"&amp;$A$77&amp;";Fund#"&amp;$B$77&amp;";Chart1#"&amp;$F$77&amp;";Chart2#"&amp;$G$77&amp;";Time_Series#"&amp;$I$1&amp;"")</f>
        <v>#NEED_REFRESH</v>
      </c>
      <c r="I105" s="481" t="str">
        <f>[1]!HsGetValue("EssbaseCluster-1_CalRptg_CalRptg","Account#"&amp;$A105&amp;";Period#"&amp;I$12&amp;";Year#"&amp;I$11&amp;";Scenario#"&amp;$C$1&amp;";Version#"&amp;$B$1&amp;";Total Entity#"&amp;$A$77&amp;";Fund#"&amp;$B$77&amp;";Chart1#"&amp;$F$77&amp;";Chart2#"&amp;$G$77&amp;";Time_Series#"&amp;$I$1&amp;"")</f>
        <v>#NEED_REFRESH</v>
      </c>
      <c r="J105" s="481" t="str">
        <f>[1]!HsGetValue("EssbaseCluster-1_CalRptg_CalRptg","Account#"&amp;$A105&amp;";Period#"&amp;J$12&amp;";Year#"&amp;J$11&amp;";Scenario#"&amp;$C$1&amp;";Version#"&amp;$B$1&amp;";Total Entity#"&amp;$A$77&amp;";Fund#"&amp;$B$77&amp;";Chart1#"&amp;$F$77&amp;";Chart2#"&amp;$G$77&amp;";Time_Series#"&amp;$I$1&amp;"")</f>
        <v>#NEED_REFRESH</v>
      </c>
      <c r="K105" s="481" t="str">
        <f>[1]!HsGetValue("EssbaseCluster-1_CalRptg_CalRptg","Account#"&amp;$A105&amp;";Period#"&amp;K$12&amp;";Year#"&amp;K$11&amp;";Scenario#"&amp;$C$1&amp;";Version#"&amp;$B$1&amp;";Total Entity#"&amp;$A$77&amp;";Fund#"&amp;$B$77&amp;";Chart1#"&amp;$F$77&amp;";Chart2#"&amp;$G$77&amp;";Time_Series#"&amp;$I$1&amp;"")</f>
        <v>#NEED_REFRESH</v>
      </c>
      <c r="L105" s="481" t="str">
        <f>[1]!HsGetValue("EssbaseCluster-1_CalRptg_CalRptg","Account#"&amp;$A105&amp;";Period#"&amp;L$12&amp;";Year#"&amp;L$11&amp;";Scenario#"&amp;$C$1&amp;";Version#"&amp;$B$1&amp;";Total Entity#"&amp;$A$77&amp;";Fund#"&amp;$B$77&amp;";Chart1#"&amp;$F$77&amp;";Chart2#"&amp;$G$77&amp;";Time_Series#"&amp;$I$1&amp;"")</f>
        <v>#NEED_REFRESH</v>
      </c>
      <c r="M105" s="481" t="str">
        <f>[1]!HsGetValue("EssbaseCluster-1_CalRptg_CalRptg","Account#"&amp;$A105&amp;";Period#"&amp;M$12&amp;";Year#"&amp;M$11&amp;";Scenario#"&amp;$C$1&amp;";Version#"&amp;$B$1&amp;";Total Entity#"&amp;$A$77&amp;";Fund#"&amp;$B$77&amp;";Chart1#"&amp;$F$77&amp;";Chart2#"&amp;$G$77&amp;";Time_Series#"&amp;$I$1&amp;"")</f>
        <v>#NEED_REFRESH</v>
      </c>
      <c r="N105" s="481" t="str">
        <f>[1]!HsGetValue("EssbaseCluster-1_CalRptg_CalRptg","Account#"&amp;$A105&amp;";Period#"&amp;N$12&amp;";Year#"&amp;N$11&amp;";Scenario#"&amp;$C$1&amp;";Version#"&amp;$B$1&amp;";Total Entity#"&amp;$A$77&amp;";Fund#"&amp;$B$77&amp;";Chart1#"&amp;$F$77&amp;";Chart2#"&amp;$G$77&amp;";Time_Series#"&amp;$I$1&amp;"")</f>
        <v>#NEED_REFRESH</v>
      </c>
      <c r="O105" s="481" t="str">
        <f>[1]!HsGetValue("EssbaseCluster-1_CalRptg_CalRptg","Account#"&amp;$A105&amp;";Period#"&amp;O$12&amp;";Year#"&amp;O$11&amp;";Scenario#"&amp;$C$1&amp;";Version#"&amp;$B$1&amp;";Total Entity#"&amp;$A$77&amp;";Fund#"&amp;$B$77&amp;";Chart1#"&amp;$F$77&amp;";Chart2#"&amp;$G$77&amp;";Time_Series#"&amp;$I$1&amp;"")</f>
        <v>#NEED_REFRESH</v>
      </c>
      <c r="P105" s="481" t="str">
        <f>[1]!HsGetValue("EssbaseCluster-1_CalRptg_CalRptg","Account#"&amp;$A105&amp;";Period#"&amp;P$12&amp;";Year#"&amp;P$11&amp;";Scenario#"&amp;$C$1&amp;";Version#"&amp;$B$1&amp;";Total Entity#"&amp;$A$77&amp;";Fund#"&amp;$B$77&amp;";Chart1#"&amp;$F$77&amp;";Chart2#"&amp;$G$77&amp;";Time_Series#"&amp;$I$1&amp;"")</f>
        <v>#NEED_REFRESH</v>
      </c>
      <c r="Q105" s="481" t="str">
        <f>[1]!HsGetValue("EssbaseCluster-1_CalRptg_CalRptg","Account#"&amp;$A105&amp;";Period#"&amp;Q$12&amp;";Year#"&amp;Q$11&amp;";Scenario#"&amp;$C$1&amp;";Version#"&amp;$B$1&amp;";Total Entity#"&amp;$A$77&amp;";Fund#"&amp;$B$77&amp;";Chart1#"&amp;$F$77&amp;";Chart2#"&amp;$G$77&amp;";Time_Series#"&amp;$I$1&amp;"")</f>
        <v>#NEED_REFRESH</v>
      </c>
      <c r="R105" s="481" t="str">
        <f>[1]!HsGetValue("EssbaseCluster-1_CalRptg_CalRptg","Account#"&amp;$A105&amp;";Period#"&amp;R$12&amp;";Year#"&amp;R$11&amp;";Scenario#"&amp;$C$1&amp;";Version#"&amp;$B$1&amp;";Total Entity#"&amp;$A$77&amp;";Fund#"&amp;$B$77&amp;";Chart1#"&amp;$F$77&amp;";Chart2#"&amp;$G$77&amp;";Time_Series#"&amp;$I$1&amp;"")</f>
        <v>#NEED_REFRESH</v>
      </c>
    </row>
    <row r="106" spans="1:18" s="118" customFormat="1" ht="13.5" thickBot="1">
      <c r="A106" s="469" t="s">
        <v>291</v>
      </c>
      <c r="B106" s="483" t="str">
        <f>[1]!HsGetValue("EssbaseCluster-1_CalRptg_CalRptg","Account#"&amp;$A106&amp;";Period#"&amp;B$12&amp;";Year#"&amp;B$11&amp;";Scenario#"&amp;$C$1&amp;";Version#"&amp;$B$1&amp;";Total Entity#"&amp;$A$77&amp;";Fund#"&amp;$B$77&amp;";Chart1#"&amp;$F$77&amp;";Chart2#"&amp;$G$77&amp;";Time_Series#"&amp;$I$1&amp;"")</f>
        <v>#NEED_REFRESH</v>
      </c>
      <c r="C106" s="483" t="str">
        <f>[1]!HsGetValue("EssbaseCluster-1_CalRptg_CalRptg","Account#"&amp;$A106&amp;";Period#"&amp;C$12&amp;";Year#"&amp;C$11&amp;";Scenario#"&amp;$C$1&amp;";Version#"&amp;$B$1&amp;";Total Entity#"&amp;$A$77&amp;";Fund#"&amp;$B$77&amp;";Chart1#"&amp;$F$77&amp;";Chart2#"&amp;$G$77&amp;";Time_Series#"&amp;$I$1&amp;"")</f>
        <v>#NEED_REFRESH</v>
      </c>
      <c r="D106" s="483" t="str">
        <f>[1]!HsGetValue("EssbaseCluster-1_CalRptg_CalRptg","Account#"&amp;$A106&amp;";Period#"&amp;D$12&amp;";Year#"&amp;D$11&amp;";Scenario#"&amp;$C$1&amp;";Version#"&amp;$B$1&amp;";Total Entity#"&amp;$A$77&amp;";Fund#"&amp;$B$77&amp;";Chart1#"&amp;$F$77&amp;";Chart2#"&amp;$G$77&amp;";Time_Series#"&amp;$I$1&amp;"")</f>
        <v>#NEED_REFRESH</v>
      </c>
      <c r="E106" s="483" t="str">
        <f>[1]!HsGetValue("EssbaseCluster-1_CalRptg_CalRptg","Account#"&amp;$A106&amp;";Period#"&amp;E$12&amp;";Year#"&amp;E$11&amp;";Scenario#"&amp;$C$1&amp;";Version#"&amp;$B$1&amp;";Total Entity#"&amp;$A$77&amp;";Fund#"&amp;$B$77&amp;";Chart1#"&amp;$F$77&amp;";Chart2#"&amp;$G$77&amp;";Time_Series#"&amp;$I$1&amp;"")</f>
        <v>#NEED_REFRESH</v>
      </c>
      <c r="F106" s="483" t="str">
        <f>[1]!HsGetValue("EssbaseCluster-1_CalRptg_CalRptg","Account#"&amp;$A106&amp;";Period#"&amp;F$12&amp;";Year#"&amp;F$11&amp;";Scenario#"&amp;$C$1&amp;";Version#"&amp;$B$1&amp;";Total Entity#"&amp;$A$77&amp;";Fund#"&amp;$B$77&amp;";Chart1#"&amp;$F$77&amp;";Chart2#"&amp;$G$77&amp;";Time_Series#"&amp;$I$1&amp;"")</f>
        <v>#NEED_REFRESH</v>
      </c>
      <c r="G106" s="483" t="str">
        <f>[1]!HsGetValue("EssbaseCluster-1_CalRptg_CalRptg","Account#"&amp;$A106&amp;";Period#"&amp;G$12&amp;";Year#"&amp;G$11&amp;";Scenario#"&amp;$C$1&amp;";Version#"&amp;$B$1&amp;";Total Entity#"&amp;$A$77&amp;";Fund#"&amp;$B$77&amp;";Chart1#"&amp;$F$77&amp;";Chart2#"&amp;$G$77&amp;";Time_Series#"&amp;$I$1&amp;"")</f>
        <v>#NEED_REFRESH</v>
      </c>
      <c r="H106" s="483" t="str">
        <f>[1]!HsGetValue("EssbaseCluster-1_CalRptg_CalRptg","Account#"&amp;$A106&amp;";Period#"&amp;H$12&amp;";Year#"&amp;H$11&amp;";Scenario#"&amp;$C$1&amp;";Version#"&amp;$B$1&amp;";Total Entity#"&amp;$A$77&amp;";Fund#"&amp;$B$77&amp;";Chart1#"&amp;$F$77&amp;";Chart2#"&amp;$G$77&amp;";Time_Series#"&amp;$I$1&amp;"")</f>
        <v>#NEED_REFRESH</v>
      </c>
      <c r="I106" s="483" t="str">
        <f>[1]!HsGetValue("EssbaseCluster-1_CalRptg_CalRptg","Account#"&amp;$A106&amp;";Period#"&amp;I$12&amp;";Year#"&amp;I$11&amp;";Scenario#"&amp;$C$1&amp;";Version#"&amp;$B$1&amp;";Total Entity#"&amp;$A$77&amp;";Fund#"&amp;$B$77&amp;";Chart1#"&amp;$F$77&amp;";Chart2#"&amp;$G$77&amp;";Time_Series#"&amp;$I$1&amp;"")</f>
        <v>#NEED_REFRESH</v>
      </c>
      <c r="J106" s="483" t="str">
        <f>[1]!HsGetValue("EssbaseCluster-1_CalRptg_CalRptg","Account#"&amp;$A106&amp;";Period#"&amp;J$12&amp;";Year#"&amp;J$11&amp;";Scenario#"&amp;$C$1&amp;";Version#"&amp;$B$1&amp;";Total Entity#"&amp;$A$77&amp;";Fund#"&amp;$B$77&amp;";Chart1#"&amp;$F$77&amp;";Chart2#"&amp;$G$77&amp;";Time_Series#"&amp;$I$1&amp;"")</f>
        <v>#NEED_REFRESH</v>
      </c>
      <c r="K106" s="483" t="str">
        <f>[1]!HsGetValue("EssbaseCluster-1_CalRptg_CalRptg","Account#"&amp;$A106&amp;";Period#"&amp;K$12&amp;";Year#"&amp;K$11&amp;";Scenario#"&amp;$C$1&amp;";Version#"&amp;$B$1&amp;";Total Entity#"&amp;$A$77&amp;";Fund#"&amp;$B$77&amp;";Chart1#"&amp;$F$77&amp;";Chart2#"&amp;$G$77&amp;";Time_Series#"&amp;$I$1&amp;"")</f>
        <v>#NEED_REFRESH</v>
      </c>
      <c r="L106" s="483" t="str">
        <f>[1]!HsGetValue("EssbaseCluster-1_CalRptg_CalRptg","Account#"&amp;$A106&amp;";Period#"&amp;L$12&amp;";Year#"&amp;L$11&amp;";Scenario#"&amp;$C$1&amp;";Version#"&amp;$B$1&amp;";Total Entity#"&amp;$A$77&amp;";Fund#"&amp;$B$77&amp;";Chart1#"&amp;$F$77&amp;";Chart2#"&amp;$G$77&amp;";Time_Series#"&amp;$I$1&amp;"")</f>
        <v>#NEED_REFRESH</v>
      </c>
      <c r="M106" s="483" t="str">
        <f>[1]!HsGetValue("EssbaseCluster-1_CalRptg_CalRptg","Account#"&amp;$A106&amp;";Period#"&amp;M$12&amp;";Year#"&amp;M$11&amp;";Scenario#"&amp;$C$1&amp;";Version#"&amp;$B$1&amp;";Total Entity#"&amp;$A$77&amp;";Fund#"&amp;$B$77&amp;";Chart1#"&amp;$F$77&amp;";Chart2#"&amp;$G$77&amp;";Time_Series#"&amp;$I$1&amp;"")</f>
        <v>#NEED_REFRESH</v>
      </c>
      <c r="N106" s="483" t="str">
        <f>[1]!HsGetValue("EssbaseCluster-1_CalRptg_CalRptg","Account#"&amp;$A106&amp;";Period#"&amp;N$12&amp;";Year#"&amp;N$11&amp;";Scenario#"&amp;$C$1&amp;";Version#"&amp;$B$1&amp;";Total Entity#"&amp;$A$77&amp;";Fund#"&amp;$B$77&amp;";Chart1#"&amp;$F$77&amp;";Chart2#"&amp;$G$77&amp;";Time_Series#"&amp;$I$1&amp;"")</f>
        <v>#NEED_REFRESH</v>
      </c>
      <c r="O106" s="483" t="str">
        <f>[1]!HsGetValue("EssbaseCluster-1_CalRptg_CalRptg","Account#"&amp;$A106&amp;";Period#"&amp;O$12&amp;";Year#"&amp;O$11&amp;";Scenario#"&amp;$C$1&amp;";Version#"&amp;$B$1&amp;";Total Entity#"&amp;$A$77&amp;";Fund#"&amp;$B$77&amp;";Chart1#"&amp;$F$77&amp;";Chart2#"&amp;$G$77&amp;";Time_Series#"&amp;$I$1&amp;"")</f>
        <v>#NEED_REFRESH</v>
      </c>
      <c r="P106" s="483" t="str">
        <f>[1]!HsGetValue("EssbaseCluster-1_CalRptg_CalRptg","Account#"&amp;$A106&amp;";Period#"&amp;P$12&amp;";Year#"&amp;P$11&amp;";Scenario#"&amp;$C$1&amp;";Version#"&amp;$B$1&amp;";Total Entity#"&amp;$A$77&amp;";Fund#"&amp;$B$77&amp;";Chart1#"&amp;$F$77&amp;";Chart2#"&amp;$G$77&amp;";Time_Series#"&amp;$I$1&amp;"")</f>
        <v>#NEED_REFRESH</v>
      </c>
      <c r="Q106" s="483" t="str">
        <f>[1]!HsGetValue("EssbaseCluster-1_CalRptg_CalRptg","Account#"&amp;$A106&amp;";Period#"&amp;Q$12&amp;";Year#"&amp;Q$11&amp;";Scenario#"&amp;$C$1&amp;";Version#"&amp;$B$1&amp;";Total Entity#"&amp;$A$77&amp;";Fund#"&amp;$B$77&amp;";Chart1#"&amp;$F$77&amp;";Chart2#"&amp;$G$77&amp;";Time_Series#"&amp;$I$1&amp;"")</f>
        <v>#NEED_REFRESH</v>
      </c>
      <c r="R106" s="483" t="str">
        <f>[1]!HsGetValue("EssbaseCluster-1_CalRptg_CalRptg","Account#"&amp;$A106&amp;";Period#"&amp;R$12&amp;";Year#"&amp;R$11&amp;";Scenario#"&amp;$C$1&amp;";Version#"&amp;$B$1&amp;";Total Entity#"&amp;$A$77&amp;";Fund#"&amp;$B$77&amp;";Chart1#"&amp;$F$77&amp;";Chart2#"&amp;$G$77&amp;";Time_Series#"&amp;$I$1&amp;"")</f>
        <v>#NEED_REFRESH</v>
      </c>
    </row>
    <row r="107" spans="1:18" ht="13" thickTop="1">
      <c r="A107" s="470" t="s">
        <v>292</v>
      </c>
      <c r="B107" s="481"/>
      <c r="C107" s="481"/>
      <c r="D107" s="481"/>
      <c r="E107" s="481" t="str">
        <f>[1]!HsGetValue("EssbaseCluster-1_CalRptg_CalRptg","Account#"&amp;$A107&amp;";Period#"&amp;E$12&amp;";Year#"&amp;E$11&amp;";Scenario#"&amp;$C$1&amp;";Version#"&amp;$B$1&amp;";Total Entity#"&amp;$A$77&amp;";Fund#"&amp;$B$77&amp;";Chart1#"&amp;$F$77&amp;";Chart2#"&amp;$G$77&amp;";Time_Series#"&amp;$I$1&amp;"")</f>
        <v>#NEED_REFRESH</v>
      </c>
      <c r="F107" s="481" t="str">
        <f>E108</f>
        <v>#NEED_REFRESH</v>
      </c>
      <c r="G107" s="481" t="e">
        <f>F108</f>
        <v>#VALUE!</v>
      </c>
      <c r="H107" s="481" t="e">
        <f t="shared" ref="H107" si="19">G108</f>
        <v>#VALUE!</v>
      </c>
      <c r="I107" s="481" t="e">
        <f t="shared" ref="I107" si="20">H108</f>
        <v>#VALUE!</v>
      </c>
      <c r="J107" s="481" t="e">
        <f t="shared" ref="J107" si="21">I108</f>
        <v>#VALUE!</v>
      </c>
      <c r="K107" s="481" t="e">
        <f t="shared" ref="K107" si="22">J108</f>
        <v>#VALUE!</v>
      </c>
      <c r="L107" s="481" t="e">
        <f t="shared" ref="L107" si="23">K108</f>
        <v>#VALUE!</v>
      </c>
      <c r="M107" s="481" t="e">
        <f t="shared" ref="M107" si="24">L108</f>
        <v>#VALUE!</v>
      </c>
      <c r="N107" s="481" t="e">
        <f t="shared" ref="N107" si="25">M108</f>
        <v>#VALUE!</v>
      </c>
      <c r="O107" s="481" t="e">
        <f t="shared" ref="O107" si="26">N108</f>
        <v>#VALUE!</v>
      </c>
      <c r="P107" s="481" t="e">
        <f t="shared" ref="P107" si="27">O108</f>
        <v>#VALUE!</v>
      </c>
      <c r="Q107" s="481" t="e">
        <f t="shared" ref="Q107" si="28">P108</f>
        <v>#VALUE!</v>
      </c>
      <c r="R107" s="481" t="str">
        <f>[1]!HsGetValue("EssbaseCluster-1_CalRptg_CalRptg","Account#"&amp;$A107&amp;";Period#"&amp;R$12&amp;";Year#"&amp;R$11&amp;";Scenario#"&amp;$C$1&amp;";Version#"&amp;$B$1&amp;";Total Entity#"&amp;$A$77&amp;";Fund#"&amp;$B$77&amp;";Chart1#"&amp;$F$77&amp;";Chart2#"&amp;$G$77&amp;";Time_Series#"&amp;$I$1&amp;"")</f>
        <v>#NEED_REFRESH</v>
      </c>
    </row>
    <row r="108" spans="1:18">
      <c r="A108" s="470" t="s">
        <v>293</v>
      </c>
      <c r="B108" s="481"/>
      <c r="C108" s="481"/>
      <c r="D108" s="481"/>
      <c r="E108" s="481" t="str">
        <f>[1]!HsGetValue("EssbaseCluster-1_CalRptg_CalRptg","Account#"&amp;$A108&amp;";Period#"&amp;E$12&amp;";Year#"&amp;E$11&amp;";Scenario#"&amp;$C$1&amp;";Version#"&amp;$B$1&amp;";Total Entity#"&amp;$A$77&amp;";Fund#"&amp;$B$77&amp;";Chart1#"&amp;$F$77&amp;";Chart2#"&amp;$G$77&amp;";Time_Series#"&amp;$I$1&amp;"")</f>
        <v>#NEED_REFRESH</v>
      </c>
      <c r="F108" s="481" t="e">
        <f>F107+F106</f>
        <v>#VALUE!</v>
      </c>
      <c r="G108" s="481" t="e">
        <f>G107+G106</f>
        <v>#VALUE!</v>
      </c>
      <c r="H108" s="481" t="e">
        <f t="shared" ref="H108:Q108" si="29">H107+H106</f>
        <v>#VALUE!</v>
      </c>
      <c r="I108" s="481" t="e">
        <f t="shared" si="29"/>
        <v>#VALUE!</v>
      </c>
      <c r="J108" s="481" t="e">
        <f t="shared" si="29"/>
        <v>#VALUE!</v>
      </c>
      <c r="K108" s="481" t="e">
        <f t="shared" si="29"/>
        <v>#VALUE!</v>
      </c>
      <c r="L108" s="481" t="e">
        <f t="shared" si="29"/>
        <v>#VALUE!</v>
      </c>
      <c r="M108" s="481" t="e">
        <f t="shared" si="29"/>
        <v>#VALUE!</v>
      </c>
      <c r="N108" s="481" t="e">
        <f t="shared" si="29"/>
        <v>#VALUE!</v>
      </c>
      <c r="O108" s="481" t="e">
        <f t="shared" si="29"/>
        <v>#VALUE!</v>
      </c>
      <c r="P108" s="481" t="e">
        <f t="shared" si="29"/>
        <v>#VALUE!</v>
      </c>
      <c r="Q108" s="481" t="e">
        <f t="shared" si="29"/>
        <v>#VALUE!</v>
      </c>
      <c r="R108" s="481" t="str">
        <f>[1]!HsGetValue("EssbaseCluster-1_CalRptg_CalRptg","Account#"&amp;$A108&amp;";Period#"&amp;R$12&amp;";Year#"&amp;R$11&amp;";Scenario#"&amp;$C$1&amp;";Version#"&amp;$B$1&amp;";Total Entity#"&amp;$A$77&amp;";Fund#"&amp;$B$77&amp;";Chart1#"&amp;$F$77&amp;";Chart2#"&amp;$G$77&amp;";Time_Series#"&amp;$I$1&amp;"")</f>
        <v>#NEED_REFRESH</v>
      </c>
    </row>
  </sheetData>
  <dataValidations count="1">
    <dataValidation type="list" allowBlank="1" showInputMessage="1" sqref="F2:I3 A43:B43 B1:B7 F9 F1 I1 F77:G77 F43 A77 A9:B9">
      <formula1>"..."</formula1>
    </dataValidation>
  </dataValidations>
  <pageMargins left="0.7" right="0.7" top="0" bottom="0" header="0.3" footer="0.3"/>
  <pageSetup paperSize="17" scale="60" orientation="landscape" r:id="rId1"/>
  <customProperties>
    <customPr name="FUNCTIONCACHE" r:id="rId2"/>
    <customPr name="SheetOptions" r:id="rId3"/>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0"/>
  <sheetViews>
    <sheetView topLeftCell="A3" workbookViewId="0">
      <pane xSplit="1" ySplit="12" topLeftCell="B15" activePane="bottomRight" state="frozen"/>
      <selection activeCell="A3" sqref="A3"/>
      <selection pane="topRight" activeCell="B3" sqref="B3"/>
      <selection pane="bottomLeft" activeCell="A13" sqref="A13"/>
      <selection pane="bottomRight" activeCell="A120" sqref="A120"/>
    </sheetView>
  </sheetViews>
  <sheetFormatPr defaultRowHeight="12.5" outlineLevelRow="1"/>
  <cols>
    <col min="1" max="1" width="51.81640625" bestFit="1" customWidth="1"/>
    <col min="2" max="2" width="15.7265625" customWidth="1"/>
    <col min="3" max="3" width="13.26953125" bestFit="1" customWidth="1"/>
    <col min="4" max="4" width="15.453125" bestFit="1" customWidth="1"/>
    <col min="5" max="5" width="15.08984375" customWidth="1"/>
    <col min="6" max="6" width="15.26953125" customWidth="1"/>
    <col min="7" max="8" width="14.81640625" bestFit="1" customWidth="1"/>
    <col min="9" max="18" width="11.7265625" customWidth="1"/>
  </cols>
  <sheetData>
    <row r="1" spans="1:18" s="298" customFormat="1" ht="15.75" customHeight="1" outlineLevel="1">
      <c r="B1" s="537" t="s">
        <v>318</v>
      </c>
      <c r="C1" s="481" t="s">
        <v>319</v>
      </c>
      <c r="F1" s="481" t="s">
        <v>288</v>
      </c>
      <c r="I1" s="481" t="s">
        <v>294</v>
      </c>
    </row>
    <row r="2" spans="1:18" ht="15.75" customHeight="1">
      <c r="A2" s="117" t="s">
        <v>390</v>
      </c>
      <c r="B2" s="467"/>
      <c r="C2" s="468"/>
      <c r="F2" s="466"/>
      <c r="G2" s="466"/>
      <c r="H2" s="466"/>
      <c r="I2" s="466"/>
    </row>
    <row r="3" spans="1:18" ht="21" customHeight="1">
      <c r="A3" t="s">
        <v>349</v>
      </c>
      <c r="B3" s="467"/>
      <c r="C3" s="468"/>
      <c r="F3" s="466"/>
      <c r="G3" s="466"/>
      <c r="H3" s="466"/>
      <c r="I3" s="466"/>
    </row>
    <row r="4" spans="1:18" ht="15.75" customHeight="1">
      <c r="A4" t="s">
        <v>345</v>
      </c>
      <c r="B4" s="467"/>
      <c r="C4" s="468"/>
    </row>
    <row r="5" spans="1:18" ht="15.75" customHeight="1">
      <c r="A5" t="s">
        <v>371</v>
      </c>
      <c r="B5" s="467"/>
      <c r="C5" s="468"/>
    </row>
    <row r="6" spans="1:18" ht="15.75" customHeight="1">
      <c r="A6" t="s">
        <v>350</v>
      </c>
      <c r="B6" s="467"/>
      <c r="C6" s="468"/>
    </row>
    <row r="7" spans="1:18" ht="15.75" customHeight="1">
      <c r="A7" t="s">
        <v>407</v>
      </c>
      <c r="B7" s="467"/>
      <c r="C7" s="468"/>
    </row>
    <row r="8" spans="1:18" ht="15.75" customHeight="1">
      <c r="B8" s="467"/>
      <c r="C8" s="468"/>
    </row>
    <row r="9" spans="1:18" ht="21.5" customHeight="1">
      <c r="A9" s="575"/>
      <c r="B9" s="467"/>
      <c r="C9" s="468"/>
    </row>
    <row r="10" spans="1:18" ht="13">
      <c r="A10" s="469" t="s">
        <v>343</v>
      </c>
      <c r="B10" s="469" t="s">
        <v>344</v>
      </c>
      <c r="C10" s="468"/>
      <c r="F10" s="469" t="s">
        <v>348</v>
      </c>
    </row>
    <row r="11" spans="1:18">
      <c r="A11" s="482" t="s">
        <v>388</v>
      </c>
      <c r="B11" s="531">
        <v>67691</v>
      </c>
      <c r="C11" s="449" t="e">
        <f>RIGHT([1]!hsdescription("EssbaseCluster-1_CalRptg_CalRptg","Fund#"&amp;$B$11),LEN([1]!hsdescription("EssbaseCluster-1_CalRptg_CalRptg","Fund#"&amp;$B$11))-SEARCH(" ",[1]!hsdescription("EssbaseCluster-1_CalRptg_CalRptg","Fund#"&amp;$B$11),1))</f>
        <v>#VALUE!</v>
      </c>
      <c r="D11" s="449"/>
      <c r="E11" s="449"/>
      <c r="F11" s="535" t="s">
        <v>289</v>
      </c>
      <c r="G11" s="536" t="s">
        <v>290</v>
      </c>
    </row>
    <row r="12" spans="1:18">
      <c r="A12" s="466"/>
    </row>
    <row r="13" spans="1:18" ht="13">
      <c r="B13" s="468" t="s">
        <v>404</v>
      </c>
      <c r="C13" s="468" t="s">
        <v>404</v>
      </c>
      <c r="D13" s="468" t="s">
        <v>404</v>
      </c>
      <c r="E13" s="468" t="s">
        <v>404</v>
      </c>
      <c r="F13" s="468" t="s">
        <v>412</v>
      </c>
      <c r="G13" s="468" t="s">
        <v>412</v>
      </c>
      <c r="H13" s="468" t="s">
        <v>412</v>
      </c>
      <c r="I13" s="468" t="s">
        <v>412</v>
      </c>
      <c r="J13" s="468" t="s">
        <v>412</v>
      </c>
      <c r="K13" s="468" t="s">
        <v>412</v>
      </c>
      <c r="L13" s="468" t="s">
        <v>412</v>
      </c>
      <c r="M13" s="468" t="s">
        <v>412</v>
      </c>
      <c r="N13" s="468" t="s">
        <v>412</v>
      </c>
      <c r="O13" s="468" t="s">
        <v>412</v>
      </c>
      <c r="P13" s="468" t="s">
        <v>412</v>
      </c>
      <c r="Q13" s="468" t="s">
        <v>412</v>
      </c>
      <c r="R13" s="468" t="s">
        <v>412</v>
      </c>
    </row>
    <row r="14" spans="1:18" ht="13">
      <c r="B14" s="468" t="s">
        <v>329</v>
      </c>
      <c r="C14" s="469" t="s">
        <v>330</v>
      </c>
      <c r="D14" s="469" t="s">
        <v>331</v>
      </c>
      <c r="E14" s="468" t="s">
        <v>317</v>
      </c>
      <c r="F14" s="468" t="s">
        <v>320</v>
      </c>
      <c r="G14" s="468" t="s">
        <v>321</v>
      </c>
      <c r="H14" s="468" t="s">
        <v>322</v>
      </c>
      <c r="I14" s="468" t="s">
        <v>323</v>
      </c>
      <c r="J14" s="468" t="s">
        <v>324</v>
      </c>
      <c r="K14" s="468" t="s">
        <v>325</v>
      </c>
      <c r="L14" s="468" t="s">
        <v>326</v>
      </c>
      <c r="M14" s="468" t="s">
        <v>327</v>
      </c>
      <c r="N14" s="469" t="s">
        <v>328</v>
      </c>
      <c r="O14" s="468" t="s">
        <v>329</v>
      </c>
      <c r="P14" s="469" t="s">
        <v>330</v>
      </c>
      <c r="Q14" s="469" t="s">
        <v>331</v>
      </c>
      <c r="R14" s="469" t="s">
        <v>317</v>
      </c>
    </row>
    <row r="15" spans="1:18">
      <c r="A15" s="466" t="s">
        <v>297</v>
      </c>
      <c r="B15" s="481" t="str">
        <f>[1]!HsGetValue("EssbaseCluster-1_CalRptg_CalRptg","Account#"&amp;$A15&amp;";Period#"&amp;B$14&amp;";Year#"&amp;B$13&amp;";Scenario#"&amp;$C$1&amp;";Version#"&amp;$B$1&amp;";Total Entity#"&amp;$A$11&amp;";Fund#"&amp;$B$11&amp;";Chart1#"&amp;$F$11&amp;";Chart2#"&amp;$G$11&amp;";Time_Series#"&amp;$I$1&amp;"")</f>
        <v>#NEED_REFRESH</v>
      </c>
      <c r="C15" s="481" t="str">
        <f>[1]!HsGetValue("EssbaseCluster-1_CalRptg_CalRptg","Account#"&amp;$A15&amp;";Period#"&amp;C$14&amp;";Year#"&amp;C$13&amp;";Scenario#"&amp;$C$1&amp;";Version#"&amp;$B$1&amp;";Total Entity#"&amp;$A$11&amp;";Fund#"&amp;$B$11&amp;";Chart1#"&amp;$F$11&amp;";Chart2#"&amp;$G$11&amp;";Time_Series#"&amp;$I$1&amp;"")</f>
        <v>#NEED_REFRESH</v>
      </c>
      <c r="D15" s="481" t="str">
        <f>[1]!HsGetValue("EssbaseCluster-1_CalRptg_CalRptg","Account#"&amp;$A15&amp;";Period#"&amp;D$14&amp;";Year#"&amp;D$13&amp;";Scenario#"&amp;$C$1&amp;";Version#"&amp;$B$1&amp;";Total Entity#"&amp;$A$11&amp;";Fund#"&amp;$B$11&amp;";Chart1#"&amp;$F$11&amp;";Chart2#"&amp;$G$11&amp;";Time_Series#"&amp;$I$1&amp;"")</f>
        <v>#NEED_REFRESH</v>
      </c>
      <c r="E15" s="481" t="str">
        <f>[1]!HsGetValue("EssbaseCluster-1_CalRptg_CalRptg","Account#"&amp;$A15&amp;";Period#"&amp;E$14&amp;";Year#"&amp;E$13&amp;";Scenario#"&amp;$C$1&amp;";Version#"&amp;$B$1&amp;";Total Entity#"&amp;$A$11&amp;";Fund#"&amp;$B$11&amp;";Chart1#"&amp;$F$11&amp;";Chart2#"&amp;$G$11&amp;";Time_Series#"&amp;$I$1&amp;"")</f>
        <v>#NEED_REFRESH</v>
      </c>
      <c r="F15" s="481" t="str">
        <f>[1]!HsGetValue("EssbaseCluster-1_CalRptg_CalRptg","Account#"&amp;$A15&amp;";Period#"&amp;F$14&amp;";Year#"&amp;F$13&amp;";Scenario#"&amp;$C$1&amp;";Version#"&amp;$B$1&amp;";Total Entity#"&amp;$A$11&amp;";Fund#"&amp;$B$11&amp;";Chart1#"&amp;$F$11&amp;";Chart2#"&amp;$G$11&amp;";Time_Series#"&amp;$I$1&amp;"")</f>
        <v>#NEED_REFRESH</v>
      </c>
      <c r="G15" s="481" t="str">
        <f>[1]!HsGetValue("EssbaseCluster-1_CalRptg_CalRptg","Account#"&amp;$A15&amp;";Period#"&amp;G$14&amp;";Year#"&amp;G$13&amp;";Scenario#"&amp;$C$1&amp;";Version#"&amp;$B$1&amp;";Total Entity#"&amp;$A$11&amp;";Fund#"&amp;$B$11&amp;";Chart1#"&amp;$F$11&amp;";Chart2#"&amp;$G$11&amp;";Time_Series#"&amp;$I$1&amp;"")</f>
        <v>#NEED_REFRESH</v>
      </c>
      <c r="H15" s="481" t="str">
        <f>[1]!HsGetValue("EssbaseCluster-1_CalRptg_CalRptg","Account#"&amp;$A15&amp;";Period#"&amp;H$14&amp;";Year#"&amp;H$13&amp;";Scenario#"&amp;$C$1&amp;";Version#"&amp;$B$1&amp;";Total Entity#"&amp;$A$11&amp;";Fund#"&amp;$B$11&amp;";Chart1#"&amp;$F$11&amp;";Chart2#"&amp;$G$11&amp;";Time_Series#"&amp;$I$1&amp;"")</f>
        <v>#NEED_REFRESH</v>
      </c>
      <c r="I15" s="481" t="str">
        <f>[1]!HsGetValue("EssbaseCluster-1_CalRptg_CalRptg","Account#"&amp;$A15&amp;";Period#"&amp;I$14&amp;";Year#"&amp;I$13&amp;";Scenario#"&amp;$C$1&amp;";Version#"&amp;$B$1&amp;";Total Entity#"&amp;$A$11&amp;";Fund#"&amp;$B$11&amp;";Chart1#"&amp;$F$11&amp;";Chart2#"&amp;$G$11&amp;";Time_Series#"&amp;$I$1&amp;"")</f>
        <v>#NEED_REFRESH</v>
      </c>
      <c r="J15" s="481" t="str">
        <f>[1]!HsGetValue("EssbaseCluster-1_CalRptg_CalRptg","Account#"&amp;$A15&amp;";Period#"&amp;J$14&amp;";Year#"&amp;J$13&amp;";Scenario#"&amp;$C$1&amp;";Version#"&amp;$B$1&amp;";Total Entity#"&amp;$A$11&amp;";Fund#"&amp;$B$11&amp;";Chart1#"&amp;$F$11&amp;";Chart2#"&amp;$G$11&amp;";Time_Series#"&amp;$I$1&amp;"")</f>
        <v>#NEED_REFRESH</v>
      </c>
      <c r="K15" s="481" t="str">
        <f>[1]!HsGetValue("EssbaseCluster-1_CalRptg_CalRptg","Account#"&amp;$A15&amp;";Period#"&amp;K$14&amp;";Year#"&amp;K$13&amp;";Scenario#"&amp;$C$1&amp;";Version#"&amp;$B$1&amp;";Total Entity#"&amp;$A$11&amp;";Fund#"&amp;$B$11&amp;";Chart1#"&amp;$F$11&amp;";Chart2#"&amp;$G$11&amp;";Time_Series#"&amp;$I$1&amp;"")</f>
        <v>#NEED_REFRESH</v>
      </c>
      <c r="L15" s="481" t="str">
        <f>[1]!HsGetValue("EssbaseCluster-1_CalRptg_CalRptg","Account#"&amp;$A15&amp;";Period#"&amp;L$14&amp;";Year#"&amp;L$13&amp;";Scenario#"&amp;$C$1&amp;";Version#"&amp;$B$1&amp;";Total Entity#"&amp;$A$11&amp;";Fund#"&amp;$B$11&amp;";Chart1#"&amp;$F$11&amp;";Chart2#"&amp;$G$11&amp;";Time_Series#"&amp;$I$1&amp;"")</f>
        <v>#NEED_REFRESH</v>
      </c>
      <c r="M15" s="481" t="str">
        <f>[1]!HsGetValue("EssbaseCluster-1_CalRptg_CalRptg","Account#"&amp;$A15&amp;";Period#"&amp;M$14&amp;";Year#"&amp;M$13&amp;";Scenario#"&amp;$C$1&amp;";Version#"&amp;$B$1&amp;";Total Entity#"&amp;$A$11&amp;";Fund#"&amp;$B$11&amp;";Chart1#"&amp;$F$11&amp;";Chart2#"&amp;$G$11&amp;";Time_Series#"&amp;$I$1&amp;"")</f>
        <v>#NEED_REFRESH</v>
      </c>
      <c r="N15" s="481" t="str">
        <f>[1]!HsGetValue("EssbaseCluster-1_CalRptg_CalRptg","Account#"&amp;$A15&amp;";Period#"&amp;N$14&amp;";Year#"&amp;N$13&amp;";Scenario#"&amp;$C$1&amp;";Version#"&amp;$B$1&amp;";Total Entity#"&amp;$A$11&amp;";Fund#"&amp;$B$11&amp;";Chart1#"&amp;$F$11&amp;";Chart2#"&amp;$G$11&amp;";Time_Series#"&amp;$I$1&amp;"")</f>
        <v>#NEED_REFRESH</v>
      </c>
      <c r="O15" s="481" t="str">
        <f>[1]!HsGetValue("EssbaseCluster-1_CalRptg_CalRptg","Account#"&amp;$A15&amp;";Period#"&amp;O$14&amp;";Year#"&amp;O$13&amp;";Scenario#"&amp;$C$1&amp;";Version#"&amp;$B$1&amp;";Total Entity#"&amp;$A$11&amp;";Fund#"&amp;$B$11&amp;";Chart1#"&amp;$F$11&amp;";Chart2#"&amp;$G$11&amp;";Time_Series#"&amp;$I$1&amp;"")</f>
        <v>#NEED_REFRESH</v>
      </c>
      <c r="P15" s="481" t="str">
        <f>[1]!HsGetValue("EssbaseCluster-1_CalRptg_CalRptg","Account#"&amp;$A15&amp;";Period#"&amp;P$14&amp;";Year#"&amp;P$13&amp;";Scenario#"&amp;$C$1&amp;";Version#"&amp;$B$1&amp;";Total Entity#"&amp;$A$11&amp;";Fund#"&amp;$B$11&amp;";Chart1#"&amp;$F$11&amp;";Chart2#"&amp;$G$11&amp;";Time_Series#"&amp;$I$1&amp;"")</f>
        <v>#NEED_REFRESH</v>
      </c>
      <c r="Q15" s="481" t="str">
        <f>[1]!HsGetValue("EssbaseCluster-1_CalRptg_CalRptg","Account#"&amp;$A15&amp;";Period#"&amp;Q$14&amp;";Year#"&amp;Q$13&amp;";Scenario#"&amp;$C$1&amp;";Version#"&amp;$B$1&amp;";Total Entity#"&amp;$A$11&amp;";Fund#"&amp;$B$11&amp;";Chart1#"&amp;$F$11&amp;";Chart2#"&amp;$G$11&amp;";Time_Series#"&amp;$I$1&amp;"")</f>
        <v>#NEED_REFRESH</v>
      </c>
      <c r="R15" s="481">
        <f>SUM(F15:Q15)</f>
        <v>0</v>
      </c>
    </row>
    <row r="16" spans="1:18">
      <c r="A16" s="465" t="s">
        <v>299</v>
      </c>
      <c r="B16" s="481" t="str">
        <f>[1]!HsGetValue("EssbaseCluster-1_CalRptg_CalRptg","Account#"&amp;$A16&amp;";Period#"&amp;B$14&amp;";Year#"&amp;B$13&amp;";Scenario#"&amp;$C$1&amp;";Version#"&amp;$B$1&amp;";Total Entity#"&amp;$A$11&amp;";Fund#"&amp;$B$11&amp;";Chart1#"&amp;$F$11&amp;";Chart2#"&amp;$G$11&amp;";Time_Series#"&amp;$I$1&amp;"")</f>
        <v>#NEED_REFRESH</v>
      </c>
      <c r="C16" s="481" t="str">
        <f>[1]!HsGetValue("EssbaseCluster-1_CalRptg_CalRptg","Account#"&amp;$A16&amp;";Period#"&amp;C$14&amp;";Year#"&amp;C$13&amp;";Scenario#"&amp;$C$1&amp;";Version#"&amp;$B$1&amp;";Total Entity#"&amp;$A$11&amp;";Fund#"&amp;$B$11&amp;";Chart1#"&amp;$F$11&amp;";Chart2#"&amp;$G$11&amp;";Time_Series#"&amp;$I$1&amp;"")</f>
        <v>#NEED_REFRESH</v>
      </c>
      <c r="D16" s="481" t="str">
        <f>[1]!HsGetValue("EssbaseCluster-1_CalRptg_CalRptg","Account#"&amp;$A16&amp;";Period#"&amp;D$14&amp;";Year#"&amp;D$13&amp;";Scenario#"&amp;$C$1&amp;";Version#"&amp;$B$1&amp;";Total Entity#"&amp;$A$11&amp;";Fund#"&amp;$B$11&amp;";Chart1#"&amp;$F$11&amp;";Chart2#"&amp;$G$11&amp;";Time_Series#"&amp;$I$1&amp;"")</f>
        <v>#NEED_REFRESH</v>
      </c>
      <c r="E16" s="481" t="str">
        <f>[1]!HsGetValue("EssbaseCluster-1_CalRptg_CalRptg","Account#"&amp;$A16&amp;";Period#"&amp;E$14&amp;";Year#"&amp;E$13&amp;";Scenario#"&amp;$C$1&amp;";Version#"&amp;$B$1&amp;";Total Entity#"&amp;$A$11&amp;";Fund#"&amp;$B$11&amp;";Chart1#"&amp;$F$11&amp;";Chart2#"&amp;$G$11&amp;";Time_Series#"&amp;$I$1&amp;"")</f>
        <v>#NEED_REFRESH</v>
      </c>
      <c r="F16" s="481" t="str">
        <f>[1]!HsGetValue("EssbaseCluster-1_CalRptg_CalRptg","Account#"&amp;$A16&amp;";Period#"&amp;F$14&amp;";Year#"&amp;F$13&amp;";Scenario#"&amp;$C$1&amp;";Version#"&amp;$B$1&amp;";Total Entity#"&amp;$A$11&amp;";Fund#"&amp;$B$11&amp;";Chart1#"&amp;$F$11&amp;";Chart2#"&amp;$G$11&amp;";Time_Series#"&amp;$I$1&amp;"")</f>
        <v>#NEED_REFRESH</v>
      </c>
      <c r="G16" s="481" t="str">
        <f>[1]!HsGetValue("EssbaseCluster-1_CalRptg_CalRptg","Account#"&amp;$A16&amp;";Period#"&amp;G$14&amp;";Year#"&amp;G$13&amp;";Scenario#"&amp;$C$1&amp;";Version#"&amp;$B$1&amp;";Total Entity#"&amp;$A$11&amp;";Fund#"&amp;$B$11&amp;";Chart1#"&amp;$F$11&amp;";Chart2#"&amp;$G$11&amp;";Time_Series#"&amp;$I$1&amp;"")</f>
        <v>#NEED_REFRESH</v>
      </c>
      <c r="H16" s="481" t="str">
        <f>[1]!HsGetValue("EssbaseCluster-1_CalRptg_CalRptg","Account#"&amp;$A16&amp;";Period#"&amp;H$14&amp;";Year#"&amp;H$13&amp;";Scenario#"&amp;$C$1&amp;";Version#"&amp;$B$1&amp;";Total Entity#"&amp;$A$11&amp;";Fund#"&amp;$B$11&amp;";Chart1#"&amp;$F$11&amp;";Chart2#"&amp;$G$11&amp;";Time_Series#"&amp;$I$1&amp;"")</f>
        <v>#NEED_REFRESH</v>
      </c>
      <c r="I16" s="481" t="str">
        <f>[1]!HsGetValue("EssbaseCluster-1_CalRptg_CalRptg","Account#"&amp;$A16&amp;";Period#"&amp;I$14&amp;";Year#"&amp;I$13&amp;";Scenario#"&amp;$C$1&amp;";Version#"&amp;$B$1&amp;";Total Entity#"&amp;$A$11&amp;";Fund#"&amp;$B$11&amp;";Chart1#"&amp;$F$11&amp;";Chart2#"&amp;$G$11&amp;";Time_Series#"&amp;$I$1&amp;"")</f>
        <v>#NEED_REFRESH</v>
      </c>
      <c r="J16" s="481" t="str">
        <f>[1]!HsGetValue("EssbaseCluster-1_CalRptg_CalRptg","Account#"&amp;$A16&amp;";Period#"&amp;J$14&amp;";Year#"&amp;J$13&amp;";Scenario#"&amp;$C$1&amp;";Version#"&amp;$B$1&amp;";Total Entity#"&amp;$A$11&amp;";Fund#"&amp;$B$11&amp;";Chart1#"&amp;$F$11&amp;";Chart2#"&amp;$G$11&amp;";Time_Series#"&amp;$I$1&amp;"")</f>
        <v>#NEED_REFRESH</v>
      </c>
      <c r="K16" s="481" t="str">
        <f>[1]!HsGetValue("EssbaseCluster-1_CalRptg_CalRptg","Account#"&amp;$A16&amp;";Period#"&amp;K$14&amp;";Year#"&amp;K$13&amp;";Scenario#"&amp;$C$1&amp;";Version#"&amp;$B$1&amp;";Total Entity#"&amp;$A$11&amp;";Fund#"&amp;$B$11&amp;";Chart1#"&amp;$F$11&amp;";Chart2#"&amp;$G$11&amp;";Time_Series#"&amp;$I$1&amp;"")</f>
        <v>#NEED_REFRESH</v>
      </c>
      <c r="L16" s="481" t="str">
        <f>[1]!HsGetValue("EssbaseCluster-1_CalRptg_CalRptg","Account#"&amp;$A16&amp;";Period#"&amp;L$14&amp;";Year#"&amp;L$13&amp;";Scenario#"&amp;$C$1&amp;";Version#"&amp;$B$1&amp;";Total Entity#"&amp;$A$11&amp;";Fund#"&amp;$B$11&amp;";Chart1#"&amp;$F$11&amp;";Chart2#"&amp;$G$11&amp;";Time_Series#"&amp;$I$1&amp;"")</f>
        <v>#NEED_REFRESH</v>
      </c>
      <c r="M16" s="481" t="str">
        <f>[1]!HsGetValue("EssbaseCluster-1_CalRptg_CalRptg","Account#"&amp;$A16&amp;";Period#"&amp;M$14&amp;";Year#"&amp;M$13&amp;";Scenario#"&amp;$C$1&amp;";Version#"&amp;$B$1&amp;";Total Entity#"&amp;$A$11&amp;";Fund#"&amp;$B$11&amp;";Chart1#"&amp;$F$11&amp;";Chart2#"&amp;$G$11&amp;";Time_Series#"&amp;$I$1&amp;"")</f>
        <v>#NEED_REFRESH</v>
      </c>
      <c r="N16" s="481" t="str">
        <f>[1]!HsGetValue("EssbaseCluster-1_CalRptg_CalRptg","Account#"&amp;$A16&amp;";Period#"&amp;N$14&amp;";Year#"&amp;N$13&amp;";Scenario#"&amp;$C$1&amp;";Version#"&amp;$B$1&amp;";Total Entity#"&amp;$A$11&amp;";Fund#"&amp;$B$11&amp;";Chart1#"&amp;$F$11&amp;";Chart2#"&amp;$G$11&amp;";Time_Series#"&amp;$I$1&amp;"")</f>
        <v>#NEED_REFRESH</v>
      </c>
      <c r="O16" s="481" t="str">
        <f>[1]!HsGetValue("EssbaseCluster-1_CalRptg_CalRptg","Account#"&amp;$A16&amp;";Period#"&amp;O$14&amp;";Year#"&amp;O$13&amp;";Scenario#"&amp;$C$1&amp;";Version#"&amp;$B$1&amp;";Total Entity#"&amp;$A$11&amp;";Fund#"&amp;$B$11&amp;";Chart1#"&amp;$F$11&amp;";Chart2#"&amp;$G$11&amp;";Time_Series#"&amp;$I$1&amp;"")</f>
        <v>#NEED_REFRESH</v>
      </c>
      <c r="P16" s="481" t="str">
        <f>[1]!HsGetValue("EssbaseCluster-1_CalRptg_CalRptg","Account#"&amp;$A16&amp;";Period#"&amp;P$14&amp;";Year#"&amp;P$13&amp;";Scenario#"&amp;$C$1&amp;";Version#"&amp;$B$1&amp;";Total Entity#"&amp;$A$11&amp;";Fund#"&amp;$B$11&amp;";Chart1#"&amp;$F$11&amp;";Chart2#"&amp;$G$11&amp;";Time_Series#"&amp;$I$1&amp;"")</f>
        <v>#NEED_REFRESH</v>
      </c>
      <c r="Q16" s="481" t="str">
        <f>[1]!HsGetValue("EssbaseCluster-1_CalRptg_CalRptg","Account#"&amp;$A16&amp;";Period#"&amp;Q$14&amp;";Year#"&amp;Q$13&amp;";Scenario#"&amp;$C$1&amp;";Version#"&amp;$B$1&amp;";Total Entity#"&amp;$A$11&amp;";Fund#"&amp;$B$11&amp;";Chart1#"&amp;$F$11&amp;";Chart2#"&amp;$G$11&amp;";Time_Series#"&amp;$I$1&amp;"")</f>
        <v>#NEED_REFRESH</v>
      </c>
      <c r="R16" s="481">
        <f t="shared" ref="R16:R36" si="0">SUM(F16:Q16)</f>
        <v>0</v>
      </c>
    </row>
    <row r="17" spans="1:18">
      <c r="A17" s="465" t="s">
        <v>302</v>
      </c>
      <c r="B17" s="481" t="str">
        <f>[1]!HsGetValue("EssbaseCluster-1_CalRptg_CalRptg","Account#"&amp;$A17&amp;";Period#"&amp;B$14&amp;";Year#"&amp;B$13&amp;";Scenario#"&amp;$C$1&amp;";Version#"&amp;$B$1&amp;";Total Entity#"&amp;$A$11&amp;";Fund#"&amp;$B$11&amp;";Chart1#"&amp;$F$11&amp;";Chart2#"&amp;$G$11&amp;";Time_Series#"&amp;$I$1&amp;"")</f>
        <v>#NEED_REFRESH</v>
      </c>
      <c r="C17" s="481" t="str">
        <f>[1]!HsGetValue("EssbaseCluster-1_CalRptg_CalRptg","Account#"&amp;$A17&amp;";Period#"&amp;C$14&amp;";Year#"&amp;C$13&amp;";Scenario#"&amp;$C$1&amp;";Version#"&amp;$B$1&amp;";Total Entity#"&amp;$A$11&amp;";Fund#"&amp;$B$11&amp;";Chart1#"&amp;$F$11&amp;";Chart2#"&amp;$G$11&amp;";Time_Series#"&amp;$I$1&amp;"")</f>
        <v>#NEED_REFRESH</v>
      </c>
      <c r="D17" s="481" t="str">
        <f>[1]!HsGetValue("EssbaseCluster-1_CalRptg_CalRptg","Account#"&amp;$A17&amp;";Period#"&amp;D$14&amp;";Year#"&amp;D$13&amp;";Scenario#"&amp;$C$1&amp;";Version#"&amp;$B$1&amp;";Total Entity#"&amp;$A$11&amp;";Fund#"&amp;$B$11&amp;";Chart1#"&amp;$F$11&amp;";Chart2#"&amp;$G$11&amp;";Time_Series#"&amp;$I$1&amp;"")</f>
        <v>#NEED_REFRESH</v>
      </c>
      <c r="E17" s="481" t="str">
        <f>[1]!HsGetValue("EssbaseCluster-1_CalRptg_CalRptg","Account#"&amp;$A17&amp;";Period#"&amp;E$14&amp;";Year#"&amp;E$13&amp;";Scenario#"&amp;$C$1&amp;";Version#"&amp;$B$1&amp;";Total Entity#"&amp;$A$11&amp;";Fund#"&amp;$B$11&amp;";Chart1#"&amp;$F$11&amp;";Chart2#"&amp;$G$11&amp;";Time_Series#"&amp;$I$1&amp;"")</f>
        <v>#NEED_REFRESH</v>
      </c>
      <c r="F17" s="481" t="str">
        <f>[1]!HsGetValue("EssbaseCluster-1_CalRptg_CalRptg","Account#"&amp;$A17&amp;";Period#"&amp;F$14&amp;";Year#"&amp;F$13&amp;";Scenario#"&amp;$C$1&amp;";Version#"&amp;$B$1&amp;";Total Entity#"&amp;$A$11&amp;";Fund#"&amp;$B$11&amp;";Chart1#"&amp;$F$11&amp;";Chart2#"&amp;$G$11&amp;";Time_Series#"&amp;$I$1&amp;"")</f>
        <v>#NEED_REFRESH</v>
      </c>
      <c r="G17" s="481" t="str">
        <f>[1]!HsGetValue("EssbaseCluster-1_CalRptg_CalRptg","Account#"&amp;$A17&amp;";Period#"&amp;G$14&amp;";Year#"&amp;G$13&amp;";Scenario#"&amp;$C$1&amp;";Version#"&amp;$B$1&amp;";Total Entity#"&amp;$A$11&amp;";Fund#"&amp;$B$11&amp;";Chart1#"&amp;$F$11&amp;";Chart2#"&amp;$G$11&amp;";Time_Series#"&amp;$I$1&amp;"")</f>
        <v>#NEED_REFRESH</v>
      </c>
      <c r="H17" s="481" t="str">
        <f>[1]!HsGetValue("EssbaseCluster-1_CalRptg_CalRptg","Account#"&amp;$A17&amp;";Period#"&amp;H$14&amp;";Year#"&amp;H$13&amp;";Scenario#"&amp;$C$1&amp;";Version#"&amp;$B$1&amp;";Total Entity#"&amp;$A$11&amp;";Fund#"&amp;$B$11&amp;";Chart1#"&amp;$F$11&amp;";Chart2#"&amp;$G$11&amp;";Time_Series#"&amp;$I$1&amp;"")</f>
        <v>#NEED_REFRESH</v>
      </c>
      <c r="I17" s="481" t="str">
        <f>[1]!HsGetValue("EssbaseCluster-1_CalRptg_CalRptg","Account#"&amp;$A17&amp;";Period#"&amp;I$14&amp;";Year#"&amp;I$13&amp;";Scenario#"&amp;$C$1&amp;";Version#"&amp;$B$1&amp;";Total Entity#"&amp;$A$11&amp;";Fund#"&amp;$B$11&amp;";Chart1#"&amp;$F$11&amp;";Chart2#"&amp;$G$11&amp;";Time_Series#"&amp;$I$1&amp;"")</f>
        <v>#NEED_REFRESH</v>
      </c>
      <c r="J17" s="481" t="str">
        <f>[1]!HsGetValue("EssbaseCluster-1_CalRptg_CalRptg","Account#"&amp;$A17&amp;";Period#"&amp;J$14&amp;";Year#"&amp;J$13&amp;";Scenario#"&amp;$C$1&amp;";Version#"&amp;$B$1&amp;";Total Entity#"&amp;$A$11&amp;";Fund#"&amp;$B$11&amp;";Chart1#"&amp;$F$11&amp;";Chart2#"&amp;$G$11&amp;";Time_Series#"&amp;$I$1&amp;"")</f>
        <v>#NEED_REFRESH</v>
      </c>
      <c r="K17" s="481" t="str">
        <f>[1]!HsGetValue("EssbaseCluster-1_CalRptg_CalRptg","Account#"&amp;$A17&amp;";Period#"&amp;K$14&amp;";Year#"&amp;K$13&amp;";Scenario#"&amp;$C$1&amp;";Version#"&amp;$B$1&amp;";Total Entity#"&amp;$A$11&amp;";Fund#"&amp;$B$11&amp;";Chart1#"&amp;$F$11&amp;";Chart2#"&amp;$G$11&amp;";Time_Series#"&amp;$I$1&amp;"")</f>
        <v>#NEED_REFRESH</v>
      </c>
      <c r="L17" s="481" t="str">
        <f>[1]!HsGetValue("EssbaseCluster-1_CalRptg_CalRptg","Account#"&amp;$A17&amp;";Period#"&amp;L$14&amp;";Year#"&amp;L$13&amp;";Scenario#"&amp;$C$1&amp;";Version#"&amp;$B$1&amp;";Total Entity#"&amp;$A$11&amp;";Fund#"&amp;$B$11&amp;";Chart1#"&amp;$F$11&amp;";Chart2#"&amp;$G$11&amp;";Time_Series#"&amp;$I$1&amp;"")</f>
        <v>#NEED_REFRESH</v>
      </c>
      <c r="M17" s="481" t="str">
        <f>[1]!HsGetValue("EssbaseCluster-1_CalRptg_CalRptg","Account#"&amp;$A17&amp;";Period#"&amp;M$14&amp;";Year#"&amp;M$13&amp;";Scenario#"&amp;$C$1&amp;";Version#"&amp;$B$1&amp;";Total Entity#"&amp;$A$11&amp;";Fund#"&amp;$B$11&amp;";Chart1#"&amp;$F$11&amp;";Chart2#"&amp;$G$11&amp;";Time_Series#"&amp;$I$1&amp;"")</f>
        <v>#NEED_REFRESH</v>
      </c>
      <c r="N17" s="481" t="str">
        <f>[1]!HsGetValue("EssbaseCluster-1_CalRptg_CalRptg","Account#"&amp;$A17&amp;";Period#"&amp;N$14&amp;";Year#"&amp;N$13&amp;";Scenario#"&amp;$C$1&amp;";Version#"&amp;$B$1&amp;";Total Entity#"&amp;$A$11&amp;";Fund#"&amp;$B$11&amp;";Chart1#"&amp;$F$11&amp;";Chart2#"&amp;$G$11&amp;";Time_Series#"&amp;$I$1&amp;"")</f>
        <v>#NEED_REFRESH</v>
      </c>
      <c r="O17" s="481" t="str">
        <f>[1]!HsGetValue("EssbaseCluster-1_CalRptg_CalRptg","Account#"&amp;$A17&amp;";Period#"&amp;O$14&amp;";Year#"&amp;O$13&amp;";Scenario#"&amp;$C$1&amp;";Version#"&amp;$B$1&amp;";Total Entity#"&amp;$A$11&amp;";Fund#"&amp;$B$11&amp;";Chart1#"&amp;$F$11&amp;";Chart2#"&amp;$G$11&amp;";Time_Series#"&amp;$I$1&amp;"")</f>
        <v>#NEED_REFRESH</v>
      </c>
      <c r="P17" s="481" t="str">
        <f>[1]!HsGetValue("EssbaseCluster-1_CalRptg_CalRptg","Account#"&amp;$A17&amp;";Period#"&amp;P$14&amp;";Year#"&amp;P$13&amp;";Scenario#"&amp;$C$1&amp;";Version#"&amp;$B$1&amp;";Total Entity#"&amp;$A$11&amp;";Fund#"&amp;$B$11&amp;";Chart1#"&amp;$F$11&amp;";Chart2#"&amp;$G$11&amp;";Time_Series#"&amp;$I$1&amp;"")</f>
        <v>#NEED_REFRESH</v>
      </c>
      <c r="Q17" s="481" t="str">
        <f>[1]!HsGetValue("EssbaseCluster-1_CalRptg_CalRptg","Account#"&amp;$A17&amp;";Period#"&amp;Q$14&amp;";Year#"&amp;Q$13&amp;";Scenario#"&amp;$C$1&amp;";Version#"&amp;$B$1&amp;";Total Entity#"&amp;$A$11&amp;";Fund#"&amp;$B$11&amp;";Chart1#"&amp;$F$11&amp;";Chart2#"&amp;$G$11&amp;";Time_Series#"&amp;$I$1&amp;"")</f>
        <v>#NEED_REFRESH</v>
      </c>
      <c r="R17" s="481">
        <f t="shared" si="0"/>
        <v>0</v>
      </c>
    </row>
    <row r="18" spans="1:18">
      <c r="A18" s="465" t="s">
        <v>303</v>
      </c>
      <c r="B18" s="481" t="str">
        <f>[1]!HsGetValue("EssbaseCluster-1_CalRptg_CalRptg","Account#"&amp;$A18&amp;";Period#"&amp;B$14&amp;";Year#"&amp;B$13&amp;";Scenario#"&amp;$C$1&amp;";Version#"&amp;$B$1&amp;";Total Entity#"&amp;$A$11&amp;";Fund#"&amp;$B$11&amp;";Chart1#"&amp;$F$11&amp;";Chart2#"&amp;$G$11&amp;";Time_Series#"&amp;$I$1&amp;"")</f>
        <v>#NEED_REFRESH</v>
      </c>
      <c r="C18" s="481" t="str">
        <f>[1]!HsGetValue("EssbaseCluster-1_CalRptg_CalRptg","Account#"&amp;$A18&amp;";Period#"&amp;C$14&amp;";Year#"&amp;C$13&amp;";Scenario#"&amp;$C$1&amp;";Version#"&amp;$B$1&amp;";Total Entity#"&amp;$A$11&amp;";Fund#"&amp;$B$11&amp;";Chart1#"&amp;$F$11&amp;";Chart2#"&amp;$G$11&amp;";Time_Series#"&amp;$I$1&amp;"")</f>
        <v>#NEED_REFRESH</v>
      </c>
      <c r="D18" s="481" t="str">
        <f>[1]!HsGetValue("EssbaseCluster-1_CalRptg_CalRptg","Account#"&amp;$A18&amp;";Period#"&amp;D$14&amp;";Year#"&amp;D$13&amp;";Scenario#"&amp;$C$1&amp;";Version#"&amp;$B$1&amp;";Total Entity#"&amp;$A$11&amp;";Fund#"&amp;$B$11&amp;";Chart1#"&amp;$F$11&amp;";Chart2#"&amp;$G$11&amp;";Time_Series#"&amp;$I$1&amp;"")</f>
        <v>#NEED_REFRESH</v>
      </c>
      <c r="E18" s="481" t="str">
        <f>[1]!HsGetValue("EssbaseCluster-1_CalRptg_CalRptg","Account#"&amp;$A18&amp;";Period#"&amp;E$14&amp;";Year#"&amp;E$13&amp;";Scenario#"&amp;$C$1&amp;";Version#"&amp;$B$1&amp;";Total Entity#"&amp;$A$11&amp;";Fund#"&amp;$B$11&amp;";Chart1#"&amp;$F$11&amp;";Chart2#"&amp;$G$11&amp;";Time_Series#"&amp;$I$1&amp;"")</f>
        <v>#NEED_REFRESH</v>
      </c>
      <c r="F18" s="481" t="str">
        <f>[1]!HsGetValue("EssbaseCluster-1_CalRptg_CalRptg","Account#"&amp;$A18&amp;";Period#"&amp;F$14&amp;";Year#"&amp;F$13&amp;";Scenario#"&amp;$C$1&amp;";Version#"&amp;$B$1&amp;";Total Entity#"&amp;$A$11&amp;";Fund#"&amp;$B$11&amp;";Chart1#"&amp;$F$11&amp;";Chart2#"&amp;$G$11&amp;";Time_Series#"&amp;$I$1&amp;"")</f>
        <v>#NEED_REFRESH</v>
      </c>
      <c r="G18" s="481" t="str">
        <f>[1]!HsGetValue("EssbaseCluster-1_CalRptg_CalRptg","Account#"&amp;$A18&amp;";Period#"&amp;G$14&amp;";Year#"&amp;G$13&amp;";Scenario#"&amp;$C$1&amp;";Version#"&amp;$B$1&amp;";Total Entity#"&amp;$A$11&amp;";Fund#"&amp;$B$11&amp;";Chart1#"&amp;$F$11&amp;";Chart2#"&amp;$G$11&amp;";Time_Series#"&amp;$I$1&amp;"")</f>
        <v>#NEED_REFRESH</v>
      </c>
      <c r="H18" s="481" t="str">
        <f>[1]!HsGetValue("EssbaseCluster-1_CalRptg_CalRptg","Account#"&amp;$A18&amp;";Period#"&amp;H$14&amp;";Year#"&amp;H$13&amp;";Scenario#"&amp;$C$1&amp;";Version#"&amp;$B$1&amp;";Total Entity#"&amp;$A$11&amp;";Fund#"&amp;$B$11&amp;";Chart1#"&amp;$F$11&amp;";Chart2#"&amp;$G$11&amp;";Time_Series#"&amp;$I$1&amp;"")</f>
        <v>#NEED_REFRESH</v>
      </c>
      <c r="I18" s="481" t="str">
        <f>[1]!HsGetValue("EssbaseCluster-1_CalRptg_CalRptg","Account#"&amp;$A18&amp;";Period#"&amp;I$14&amp;";Year#"&amp;I$13&amp;";Scenario#"&amp;$C$1&amp;";Version#"&amp;$B$1&amp;";Total Entity#"&amp;$A$11&amp;";Fund#"&amp;$B$11&amp;";Chart1#"&amp;$F$11&amp;";Chart2#"&amp;$G$11&amp;";Time_Series#"&amp;$I$1&amp;"")</f>
        <v>#NEED_REFRESH</v>
      </c>
      <c r="J18" s="481" t="str">
        <f>[1]!HsGetValue("EssbaseCluster-1_CalRptg_CalRptg","Account#"&amp;$A18&amp;";Period#"&amp;J$14&amp;";Year#"&amp;J$13&amp;";Scenario#"&amp;$C$1&amp;";Version#"&amp;$B$1&amp;";Total Entity#"&amp;$A$11&amp;";Fund#"&amp;$B$11&amp;";Chart1#"&amp;$F$11&amp;";Chart2#"&amp;$G$11&amp;";Time_Series#"&amp;$I$1&amp;"")</f>
        <v>#NEED_REFRESH</v>
      </c>
      <c r="K18" s="481" t="str">
        <f>[1]!HsGetValue("EssbaseCluster-1_CalRptg_CalRptg","Account#"&amp;$A18&amp;";Period#"&amp;K$14&amp;";Year#"&amp;K$13&amp;";Scenario#"&amp;$C$1&amp;";Version#"&amp;$B$1&amp;";Total Entity#"&amp;$A$11&amp;";Fund#"&amp;$B$11&amp;";Chart1#"&amp;$F$11&amp;";Chart2#"&amp;$G$11&amp;";Time_Series#"&amp;$I$1&amp;"")</f>
        <v>#NEED_REFRESH</v>
      </c>
      <c r="L18" s="481" t="str">
        <f>[1]!HsGetValue("EssbaseCluster-1_CalRptg_CalRptg","Account#"&amp;$A18&amp;";Period#"&amp;L$14&amp;";Year#"&amp;L$13&amp;";Scenario#"&amp;$C$1&amp;";Version#"&amp;$B$1&amp;";Total Entity#"&amp;$A$11&amp;";Fund#"&amp;$B$11&amp;";Chart1#"&amp;$F$11&amp;";Chart2#"&amp;$G$11&amp;";Time_Series#"&amp;$I$1&amp;"")</f>
        <v>#NEED_REFRESH</v>
      </c>
      <c r="M18" s="481" t="str">
        <f>[1]!HsGetValue("EssbaseCluster-1_CalRptg_CalRptg","Account#"&amp;$A18&amp;";Period#"&amp;M$14&amp;";Year#"&amp;M$13&amp;";Scenario#"&amp;$C$1&amp;";Version#"&amp;$B$1&amp;";Total Entity#"&amp;$A$11&amp;";Fund#"&amp;$B$11&amp;";Chart1#"&amp;$F$11&amp;";Chart2#"&amp;$G$11&amp;";Time_Series#"&amp;$I$1&amp;"")</f>
        <v>#NEED_REFRESH</v>
      </c>
      <c r="N18" s="481" t="str">
        <f>[1]!HsGetValue("EssbaseCluster-1_CalRptg_CalRptg","Account#"&amp;$A18&amp;";Period#"&amp;N$14&amp;";Year#"&amp;N$13&amp;";Scenario#"&amp;$C$1&amp;";Version#"&amp;$B$1&amp;";Total Entity#"&amp;$A$11&amp;";Fund#"&amp;$B$11&amp;";Chart1#"&amp;$F$11&amp;";Chart2#"&amp;$G$11&amp;";Time_Series#"&amp;$I$1&amp;"")</f>
        <v>#NEED_REFRESH</v>
      </c>
      <c r="O18" s="481" t="str">
        <f>[1]!HsGetValue("EssbaseCluster-1_CalRptg_CalRptg","Account#"&amp;$A18&amp;";Period#"&amp;O$14&amp;";Year#"&amp;O$13&amp;";Scenario#"&amp;$C$1&amp;";Version#"&amp;$B$1&amp;";Total Entity#"&amp;$A$11&amp;";Fund#"&amp;$B$11&amp;";Chart1#"&amp;$F$11&amp;";Chart2#"&amp;$G$11&amp;";Time_Series#"&amp;$I$1&amp;"")</f>
        <v>#NEED_REFRESH</v>
      </c>
      <c r="P18" s="481" t="str">
        <f>[1]!HsGetValue("EssbaseCluster-1_CalRptg_CalRptg","Account#"&amp;$A18&amp;";Period#"&amp;P$14&amp;";Year#"&amp;P$13&amp;";Scenario#"&amp;$C$1&amp;";Version#"&amp;$B$1&amp;";Total Entity#"&amp;$A$11&amp;";Fund#"&amp;$B$11&amp;";Chart1#"&amp;$F$11&amp;";Chart2#"&amp;$G$11&amp;";Time_Series#"&amp;$I$1&amp;"")</f>
        <v>#NEED_REFRESH</v>
      </c>
      <c r="Q18" s="481" t="str">
        <f>[1]!HsGetValue("EssbaseCluster-1_CalRptg_CalRptg","Account#"&amp;$A18&amp;";Period#"&amp;Q$14&amp;";Year#"&amp;Q$13&amp;";Scenario#"&amp;$C$1&amp;";Version#"&amp;$B$1&amp;";Total Entity#"&amp;$A$11&amp;";Fund#"&amp;$B$11&amp;";Chart1#"&amp;$F$11&amp;";Chart2#"&amp;$G$11&amp;";Time_Series#"&amp;$I$1&amp;"")</f>
        <v>#NEED_REFRESH</v>
      </c>
      <c r="R18" s="481">
        <f t="shared" si="0"/>
        <v>0</v>
      </c>
    </row>
    <row r="19" spans="1:18">
      <c r="A19" s="465" t="s">
        <v>306</v>
      </c>
      <c r="B19" s="481" t="str">
        <f>[1]!HsGetValue("EssbaseCluster-1_CalRptg_CalRptg","Account#"&amp;$A19&amp;";Period#"&amp;B$14&amp;";Year#"&amp;B$13&amp;";Scenario#"&amp;$C$1&amp;";Version#"&amp;$B$1&amp;";Total Entity#"&amp;$A$11&amp;";Fund#"&amp;$B$11&amp;";Chart1#"&amp;$F$11&amp;";Chart2#"&amp;$G$11&amp;";Time_Series#"&amp;$I$1&amp;"")</f>
        <v>#NEED_REFRESH</v>
      </c>
      <c r="C19" s="481" t="str">
        <f>[1]!HsGetValue("EssbaseCluster-1_CalRptg_CalRptg","Account#"&amp;$A19&amp;";Period#"&amp;C$14&amp;";Year#"&amp;C$13&amp;";Scenario#"&amp;$C$1&amp;";Version#"&amp;$B$1&amp;";Total Entity#"&amp;$A$11&amp;";Fund#"&amp;$B$11&amp;";Chart1#"&amp;$F$11&amp;";Chart2#"&amp;$G$11&amp;";Time_Series#"&amp;$I$1&amp;"")</f>
        <v>#NEED_REFRESH</v>
      </c>
      <c r="D19" s="481" t="str">
        <f>[1]!HsGetValue("EssbaseCluster-1_CalRptg_CalRptg","Account#"&amp;$A19&amp;";Period#"&amp;D$14&amp;";Year#"&amp;D$13&amp;";Scenario#"&amp;$C$1&amp;";Version#"&amp;$B$1&amp;";Total Entity#"&amp;$A$11&amp;";Fund#"&amp;$B$11&amp;";Chart1#"&amp;$F$11&amp;";Chart2#"&amp;$G$11&amp;";Time_Series#"&amp;$I$1&amp;"")</f>
        <v>#NEED_REFRESH</v>
      </c>
      <c r="E19" s="481" t="str">
        <f>[1]!HsGetValue("EssbaseCluster-1_CalRptg_CalRptg","Account#"&amp;$A19&amp;";Period#"&amp;E$14&amp;";Year#"&amp;E$13&amp;";Scenario#"&amp;$C$1&amp;";Version#"&amp;$B$1&amp;";Total Entity#"&amp;$A$11&amp;";Fund#"&amp;$B$11&amp;";Chart1#"&amp;$F$11&amp;";Chart2#"&amp;$G$11&amp;";Time_Series#"&amp;$I$1&amp;"")</f>
        <v>#NEED_REFRESH</v>
      </c>
      <c r="F19" s="481" t="str">
        <f>[1]!HsGetValue("EssbaseCluster-1_CalRptg_CalRptg","Account#"&amp;$A19&amp;";Period#"&amp;F$14&amp;";Year#"&amp;F$13&amp;";Scenario#"&amp;$C$1&amp;";Version#"&amp;$B$1&amp;";Total Entity#"&amp;$A$11&amp;";Fund#"&amp;$B$11&amp;";Chart1#"&amp;$F$11&amp;";Chart2#"&amp;$G$11&amp;";Time_Series#"&amp;$I$1&amp;"")</f>
        <v>#NEED_REFRESH</v>
      </c>
      <c r="G19" s="481" t="str">
        <f>[1]!HsGetValue("EssbaseCluster-1_CalRptg_CalRptg","Account#"&amp;$A19&amp;";Period#"&amp;G$14&amp;";Year#"&amp;G$13&amp;";Scenario#"&amp;$C$1&amp;";Version#"&amp;$B$1&amp;";Total Entity#"&amp;$A$11&amp;";Fund#"&amp;$B$11&amp;";Chart1#"&amp;$F$11&amp;";Chart2#"&amp;$G$11&amp;";Time_Series#"&amp;$I$1&amp;"")</f>
        <v>#NEED_REFRESH</v>
      </c>
      <c r="H19" s="481" t="str">
        <f>[1]!HsGetValue("EssbaseCluster-1_CalRptg_CalRptg","Account#"&amp;$A19&amp;";Period#"&amp;H$14&amp;";Year#"&amp;H$13&amp;";Scenario#"&amp;$C$1&amp;";Version#"&amp;$B$1&amp;";Total Entity#"&amp;$A$11&amp;";Fund#"&amp;$B$11&amp;";Chart1#"&amp;$F$11&amp;";Chart2#"&amp;$G$11&amp;";Time_Series#"&amp;$I$1&amp;"")</f>
        <v>#NEED_REFRESH</v>
      </c>
      <c r="I19" s="481" t="str">
        <f>[1]!HsGetValue("EssbaseCluster-1_CalRptg_CalRptg","Account#"&amp;$A19&amp;";Period#"&amp;I$14&amp;";Year#"&amp;I$13&amp;";Scenario#"&amp;$C$1&amp;";Version#"&amp;$B$1&amp;";Total Entity#"&amp;$A$11&amp;";Fund#"&amp;$B$11&amp;";Chart1#"&amp;$F$11&amp;";Chart2#"&amp;$G$11&amp;";Time_Series#"&amp;$I$1&amp;"")</f>
        <v>#NEED_REFRESH</v>
      </c>
      <c r="J19" s="481" t="str">
        <f>[1]!HsGetValue("EssbaseCluster-1_CalRptg_CalRptg","Account#"&amp;$A19&amp;";Period#"&amp;J$14&amp;";Year#"&amp;J$13&amp;";Scenario#"&amp;$C$1&amp;";Version#"&amp;$B$1&amp;";Total Entity#"&amp;$A$11&amp;";Fund#"&amp;$B$11&amp;";Chart1#"&amp;$F$11&amp;";Chart2#"&amp;$G$11&amp;";Time_Series#"&amp;$I$1&amp;"")</f>
        <v>#NEED_REFRESH</v>
      </c>
      <c r="K19" s="481" t="str">
        <f>[1]!HsGetValue("EssbaseCluster-1_CalRptg_CalRptg","Account#"&amp;$A19&amp;";Period#"&amp;K$14&amp;";Year#"&amp;K$13&amp;";Scenario#"&amp;$C$1&amp;";Version#"&amp;$B$1&amp;";Total Entity#"&amp;$A$11&amp;";Fund#"&amp;$B$11&amp;";Chart1#"&amp;$F$11&amp;";Chart2#"&amp;$G$11&amp;";Time_Series#"&amp;$I$1&amp;"")</f>
        <v>#NEED_REFRESH</v>
      </c>
      <c r="L19" s="481" t="str">
        <f>[1]!HsGetValue("EssbaseCluster-1_CalRptg_CalRptg","Account#"&amp;$A19&amp;";Period#"&amp;L$14&amp;";Year#"&amp;L$13&amp;";Scenario#"&amp;$C$1&amp;";Version#"&amp;$B$1&amp;";Total Entity#"&amp;$A$11&amp;";Fund#"&amp;$B$11&amp;";Chart1#"&amp;$F$11&amp;";Chart2#"&amp;$G$11&amp;";Time_Series#"&amp;$I$1&amp;"")</f>
        <v>#NEED_REFRESH</v>
      </c>
      <c r="M19" s="481" t="str">
        <f>[1]!HsGetValue("EssbaseCluster-1_CalRptg_CalRptg","Account#"&amp;$A19&amp;";Period#"&amp;M$14&amp;";Year#"&amp;M$13&amp;";Scenario#"&amp;$C$1&amp;";Version#"&amp;$B$1&amp;";Total Entity#"&amp;$A$11&amp;";Fund#"&amp;$B$11&amp;";Chart1#"&amp;$F$11&amp;";Chart2#"&amp;$G$11&amp;";Time_Series#"&amp;$I$1&amp;"")</f>
        <v>#NEED_REFRESH</v>
      </c>
      <c r="N19" s="481" t="str">
        <f>[1]!HsGetValue("EssbaseCluster-1_CalRptg_CalRptg","Account#"&amp;$A19&amp;";Period#"&amp;N$14&amp;";Year#"&amp;N$13&amp;";Scenario#"&amp;$C$1&amp;";Version#"&amp;$B$1&amp;";Total Entity#"&amp;$A$11&amp;";Fund#"&amp;$B$11&amp;";Chart1#"&amp;$F$11&amp;";Chart2#"&amp;$G$11&amp;";Time_Series#"&amp;$I$1&amp;"")</f>
        <v>#NEED_REFRESH</v>
      </c>
      <c r="O19" s="481" t="str">
        <f>[1]!HsGetValue("EssbaseCluster-1_CalRptg_CalRptg","Account#"&amp;$A19&amp;";Period#"&amp;O$14&amp;";Year#"&amp;O$13&amp;";Scenario#"&amp;$C$1&amp;";Version#"&amp;$B$1&amp;";Total Entity#"&amp;$A$11&amp;";Fund#"&amp;$B$11&amp;";Chart1#"&amp;$F$11&amp;";Chart2#"&amp;$G$11&amp;";Time_Series#"&amp;$I$1&amp;"")</f>
        <v>#NEED_REFRESH</v>
      </c>
      <c r="P19" s="481" t="str">
        <f>[1]!HsGetValue("EssbaseCluster-1_CalRptg_CalRptg","Account#"&amp;$A19&amp;";Period#"&amp;P$14&amp;";Year#"&amp;P$13&amp;";Scenario#"&amp;$C$1&amp;";Version#"&amp;$B$1&amp;";Total Entity#"&amp;$A$11&amp;";Fund#"&amp;$B$11&amp;";Chart1#"&amp;$F$11&amp;";Chart2#"&amp;$G$11&amp;";Time_Series#"&amp;$I$1&amp;"")</f>
        <v>#NEED_REFRESH</v>
      </c>
      <c r="Q19" s="481" t="str">
        <f>[1]!HsGetValue("EssbaseCluster-1_CalRptg_CalRptg","Account#"&amp;$A19&amp;";Period#"&amp;Q$14&amp;";Year#"&amp;Q$13&amp;";Scenario#"&amp;$C$1&amp;";Version#"&amp;$B$1&amp;";Total Entity#"&amp;$A$11&amp;";Fund#"&amp;$B$11&amp;";Chart1#"&amp;$F$11&amp;";Chart2#"&amp;$G$11&amp;";Time_Series#"&amp;$I$1&amp;"")</f>
        <v>#NEED_REFRESH</v>
      </c>
      <c r="R19" s="481">
        <f t="shared" si="0"/>
        <v>0</v>
      </c>
    </row>
    <row r="20" spans="1:18">
      <c r="A20" s="470" t="s">
        <v>307</v>
      </c>
      <c r="B20" s="481" t="str">
        <f>[1]!HsGetValue("EssbaseCluster-1_CalRptg_CalRptg","Account#"&amp;$A20&amp;";Period#"&amp;B$14&amp;";Year#"&amp;B$13&amp;";Scenario#"&amp;$C$1&amp;";Version#"&amp;$B$1&amp;";Total Entity#"&amp;$A$11&amp;";Fund#"&amp;$B$11&amp;";Chart1#"&amp;$F$11&amp;";Chart2#"&amp;$G$11&amp;";Time_Series#"&amp;$I$1&amp;"")</f>
        <v>#NEED_REFRESH</v>
      </c>
      <c r="C20" s="481" t="str">
        <f>[1]!HsGetValue("EssbaseCluster-1_CalRptg_CalRptg","Account#"&amp;$A20&amp;";Period#"&amp;C$14&amp;";Year#"&amp;C$13&amp;";Scenario#"&amp;$C$1&amp;";Version#"&amp;$B$1&amp;";Total Entity#"&amp;$A$11&amp;";Fund#"&amp;$B$11&amp;";Chart1#"&amp;$F$11&amp;";Chart2#"&amp;$G$11&amp;";Time_Series#"&amp;$I$1&amp;"")</f>
        <v>#NEED_REFRESH</v>
      </c>
      <c r="D20" s="481" t="str">
        <f>[1]!HsGetValue("EssbaseCluster-1_CalRptg_CalRptg","Account#"&amp;$A20&amp;";Period#"&amp;D$14&amp;";Year#"&amp;D$13&amp;";Scenario#"&amp;$C$1&amp;";Version#"&amp;$B$1&amp;";Total Entity#"&amp;$A$11&amp;";Fund#"&amp;$B$11&amp;";Chart1#"&amp;$F$11&amp;";Chart2#"&amp;$G$11&amp;";Time_Series#"&amp;$I$1&amp;"")</f>
        <v>#NEED_REFRESH</v>
      </c>
      <c r="E20" s="481" t="str">
        <f>[1]!HsGetValue("EssbaseCluster-1_CalRptg_CalRptg","Account#"&amp;$A20&amp;";Period#"&amp;E$14&amp;";Year#"&amp;E$13&amp;";Scenario#"&amp;$C$1&amp;";Version#"&amp;$B$1&amp;";Total Entity#"&amp;$A$11&amp;";Fund#"&amp;$B$11&amp;";Chart1#"&amp;$F$11&amp;";Chart2#"&amp;$G$11&amp;";Time_Series#"&amp;$I$1&amp;"")</f>
        <v>#NEED_REFRESH</v>
      </c>
      <c r="F20" s="481" t="str">
        <f>[1]!HsGetValue("EssbaseCluster-1_CalRptg_CalRptg","Account#"&amp;$A20&amp;";Period#"&amp;F$14&amp;";Year#"&amp;F$13&amp;";Scenario#"&amp;$C$1&amp;";Version#"&amp;$B$1&amp;";Total Entity#"&amp;$A$11&amp;";Fund#"&amp;$B$11&amp;";Chart1#"&amp;$F$11&amp;";Chart2#"&amp;$G$11&amp;";Time_Series#"&amp;$I$1&amp;"")</f>
        <v>#NEED_REFRESH</v>
      </c>
      <c r="G20" s="481" t="str">
        <f>[1]!HsGetValue("EssbaseCluster-1_CalRptg_CalRptg","Account#"&amp;$A20&amp;";Period#"&amp;G$14&amp;";Year#"&amp;G$13&amp;";Scenario#"&amp;$C$1&amp;";Version#"&amp;$B$1&amp;";Total Entity#"&amp;$A$11&amp;";Fund#"&amp;$B$11&amp;";Chart1#"&amp;$F$11&amp;";Chart2#"&amp;$G$11&amp;";Time_Series#"&amp;$I$1&amp;"")</f>
        <v>#NEED_REFRESH</v>
      </c>
      <c r="H20" s="481" t="str">
        <f>[1]!HsGetValue("EssbaseCluster-1_CalRptg_CalRptg","Account#"&amp;$A20&amp;";Period#"&amp;H$14&amp;";Year#"&amp;H$13&amp;";Scenario#"&amp;$C$1&amp;";Version#"&amp;$B$1&amp;";Total Entity#"&amp;$A$11&amp;";Fund#"&amp;$B$11&amp;";Chart1#"&amp;$F$11&amp;";Chart2#"&amp;$G$11&amp;";Time_Series#"&amp;$I$1&amp;"")</f>
        <v>#NEED_REFRESH</v>
      </c>
      <c r="I20" s="481" t="str">
        <f>[1]!HsGetValue("EssbaseCluster-1_CalRptg_CalRptg","Account#"&amp;$A20&amp;";Period#"&amp;I$14&amp;";Year#"&amp;I$13&amp;";Scenario#"&amp;$C$1&amp;";Version#"&amp;$B$1&amp;";Total Entity#"&amp;$A$11&amp;";Fund#"&amp;$B$11&amp;";Chart1#"&amp;$F$11&amp;";Chart2#"&amp;$G$11&amp;";Time_Series#"&amp;$I$1&amp;"")</f>
        <v>#NEED_REFRESH</v>
      </c>
      <c r="J20" s="481" t="str">
        <f>[1]!HsGetValue("EssbaseCluster-1_CalRptg_CalRptg","Account#"&amp;$A20&amp;";Period#"&amp;J$14&amp;";Year#"&amp;J$13&amp;";Scenario#"&amp;$C$1&amp;";Version#"&amp;$B$1&amp;";Total Entity#"&amp;$A$11&amp;";Fund#"&amp;$B$11&amp;";Chart1#"&amp;$F$11&amp;";Chart2#"&amp;$G$11&amp;";Time_Series#"&amp;$I$1&amp;"")</f>
        <v>#NEED_REFRESH</v>
      </c>
      <c r="K20" s="481" t="str">
        <f>[1]!HsGetValue("EssbaseCluster-1_CalRptg_CalRptg","Account#"&amp;$A20&amp;";Period#"&amp;K$14&amp;";Year#"&amp;K$13&amp;";Scenario#"&amp;$C$1&amp;";Version#"&amp;$B$1&amp;";Total Entity#"&amp;$A$11&amp;";Fund#"&amp;$B$11&amp;";Chart1#"&amp;$F$11&amp;";Chart2#"&amp;$G$11&amp;";Time_Series#"&amp;$I$1&amp;"")</f>
        <v>#NEED_REFRESH</v>
      </c>
      <c r="L20" s="481" t="str">
        <f>[1]!HsGetValue("EssbaseCluster-1_CalRptg_CalRptg","Account#"&amp;$A20&amp;";Period#"&amp;L$14&amp;";Year#"&amp;L$13&amp;";Scenario#"&amp;$C$1&amp;";Version#"&amp;$B$1&amp;";Total Entity#"&amp;$A$11&amp;";Fund#"&amp;$B$11&amp;";Chart1#"&amp;$F$11&amp;";Chart2#"&amp;$G$11&amp;";Time_Series#"&amp;$I$1&amp;"")</f>
        <v>#NEED_REFRESH</v>
      </c>
      <c r="M20" s="481" t="str">
        <f>[1]!HsGetValue("EssbaseCluster-1_CalRptg_CalRptg","Account#"&amp;$A20&amp;";Period#"&amp;M$14&amp;";Year#"&amp;M$13&amp;";Scenario#"&amp;$C$1&amp;";Version#"&amp;$B$1&amp;";Total Entity#"&amp;$A$11&amp;";Fund#"&amp;$B$11&amp;";Chart1#"&amp;$F$11&amp;";Chart2#"&amp;$G$11&amp;";Time_Series#"&amp;$I$1&amp;"")</f>
        <v>#NEED_REFRESH</v>
      </c>
      <c r="N20" s="481" t="str">
        <f>[1]!HsGetValue("EssbaseCluster-1_CalRptg_CalRptg","Account#"&amp;$A20&amp;";Period#"&amp;N$14&amp;";Year#"&amp;N$13&amp;";Scenario#"&amp;$C$1&amp;";Version#"&amp;$B$1&amp;";Total Entity#"&amp;$A$11&amp;";Fund#"&amp;$B$11&amp;";Chart1#"&amp;$F$11&amp;";Chart2#"&amp;$G$11&amp;";Time_Series#"&amp;$I$1&amp;"")</f>
        <v>#NEED_REFRESH</v>
      </c>
      <c r="O20" s="481" t="str">
        <f>[1]!HsGetValue("EssbaseCluster-1_CalRptg_CalRptg","Account#"&amp;$A20&amp;";Period#"&amp;O$14&amp;";Year#"&amp;O$13&amp;";Scenario#"&amp;$C$1&amp;";Version#"&amp;$B$1&amp;";Total Entity#"&amp;$A$11&amp;";Fund#"&amp;$B$11&amp;";Chart1#"&amp;$F$11&amp;";Chart2#"&amp;$G$11&amp;";Time_Series#"&amp;$I$1&amp;"")</f>
        <v>#NEED_REFRESH</v>
      </c>
      <c r="P20" s="481" t="str">
        <f>[1]!HsGetValue("EssbaseCluster-1_CalRptg_CalRptg","Account#"&amp;$A20&amp;";Period#"&amp;P$14&amp;";Year#"&amp;P$13&amp;";Scenario#"&amp;$C$1&amp;";Version#"&amp;$B$1&amp;";Total Entity#"&amp;$A$11&amp;";Fund#"&amp;$B$11&amp;";Chart1#"&amp;$F$11&amp;";Chart2#"&amp;$G$11&amp;";Time_Series#"&amp;$I$1&amp;"")</f>
        <v>#NEED_REFRESH</v>
      </c>
      <c r="Q20" s="481" t="str">
        <f>[1]!HsGetValue("EssbaseCluster-1_CalRptg_CalRptg","Account#"&amp;$A20&amp;";Period#"&amp;Q$14&amp;";Year#"&amp;Q$13&amp;";Scenario#"&amp;$C$1&amp;";Version#"&amp;$B$1&amp;";Total Entity#"&amp;$A$11&amp;";Fund#"&amp;$B$11&amp;";Chart1#"&amp;$F$11&amp;";Chart2#"&amp;$G$11&amp;";Time_Series#"&amp;$I$1&amp;"")</f>
        <v>#NEED_REFRESH</v>
      </c>
      <c r="R20" s="481">
        <f t="shared" si="0"/>
        <v>0</v>
      </c>
    </row>
    <row r="21" spans="1:18">
      <c r="A21" s="470" t="s">
        <v>308</v>
      </c>
      <c r="B21" s="481" t="str">
        <f>[1]!HsGetValue("EssbaseCluster-1_CalRptg_CalRptg","Account#"&amp;$A21&amp;";Period#"&amp;B$14&amp;";Year#"&amp;B$13&amp;";Scenario#"&amp;$C$1&amp;";Version#"&amp;$B$1&amp;";Total Entity#"&amp;$A$11&amp;";Fund#"&amp;$B$11&amp;";Chart1#"&amp;$F$11&amp;";Chart2#"&amp;$G$11&amp;";Time_Series#"&amp;$I$1&amp;"")</f>
        <v>#NEED_REFRESH</v>
      </c>
      <c r="C21" s="481" t="str">
        <f>[1]!HsGetValue("EssbaseCluster-1_CalRptg_CalRptg","Account#"&amp;$A21&amp;";Period#"&amp;C$14&amp;";Year#"&amp;C$13&amp;";Scenario#"&amp;$C$1&amp;";Version#"&amp;$B$1&amp;";Total Entity#"&amp;$A$11&amp;";Fund#"&amp;$B$11&amp;";Chart1#"&amp;$F$11&amp;";Chart2#"&amp;$G$11&amp;";Time_Series#"&amp;$I$1&amp;"")</f>
        <v>#NEED_REFRESH</v>
      </c>
      <c r="D21" s="481" t="str">
        <f>[1]!HsGetValue("EssbaseCluster-1_CalRptg_CalRptg","Account#"&amp;$A21&amp;";Period#"&amp;D$14&amp;";Year#"&amp;D$13&amp;";Scenario#"&amp;$C$1&amp;";Version#"&amp;$B$1&amp;";Total Entity#"&amp;$A$11&amp;";Fund#"&amp;$B$11&amp;";Chart1#"&amp;$F$11&amp;";Chart2#"&amp;$G$11&amp;";Time_Series#"&amp;$I$1&amp;"")</f>
        <v>#NEED_REFRESH</v>
      </c>
      <c r="E21" s="481" t="str">
        <f>[1]!HsGetValue("EssbaseCluster-1_CalRptg_CalRptg","Account#"&amp;$A21&amp;";Period#"&amp;E$14&amp;";Year#"&amp;E$13&amp;";Scenario#"&amp;$C$1&amp;";Version#"&amp;$B$1&amp;";Total Entity#"&amp;$A$11&amp;";Fund#"&amp;$B$11&amp;";Chart1#"&amp;$F$11&amp;";Chart2#"&amp;$G$11&amp;";Time_Series#"&amp;$I$1&amp;"")</f>
        <v>#NEED_REFRESH</v>
      </c>
      <c r="F21" s="481" t="str">
        <f>[1]!HsGetValue("EssbaseCluster-1_CalRptg_CalRptg","Account#"&amp;$A21&amp;";Period#"&amp;F$14&amp;";Year#"&amp;F$13&amp;";Scenario#"&amp;$C$1&amp;";Version#"&amp;$B$1&amp;";Total Entity#"&amp;$A$11&amp;";Fund#"&amp;$B$11&amp;";Chart1#"&amp;$F$11&amp;";Chart2#"&amp;$G$11&amp;";Time_Series#"&amp;$I$1&amp;"")</f>
        <v>#NEED_REFRESH</v>
      </c>
      <c r="G21" s="481" t="str">
        <f>[1]!HsGetValue("EssbaseCluster-1_CalRptg_CalRptg","Account#"&amp;$A21&amp;";Period#"&amp;G$14&amp;";Year#"&amp;G$13&amp;";Scenario#"&amp;$C$1&amp;";Version#"&amp;$B$1&amp;";Total Entity#"&amp;$A$11&amp;";Fund#"&amp;$B$11&amp;";Chart1#"&amp;$F$11&amp;";Chart2#"&amp;$G$11&amp;";Time_Series#"&amp;$I$1&amp;"")</f>
        <v>#NEED_REFRESH</v>
      </c>
      <c r="H21" s="481" t="str">
        <f>[1]!HsGetValue("EssbaseCluster-1_CalRptg_CalRptg","Account#"&amp;$A21&amp;";Period#"&amp;H$14&amp;";Year#"&amp;H$13&amp;";Scenario#"&amp;$C$1&amp;";Version#"&amp;$B$1&amp;";Total Entity#"&amp;$A$11&amp;";Fund#"&amp;$B$11&amp;";Chart1#"&amp;$F$11&amp;";Chart2#"&amp;$G$11&amp;";Time_Series#"&amp;$I$1&amp;"")</f>
        <v>#NEED_REFRESH</v>
      </c>
      <c r="I21" s="481" t="str">
        <f>[1]!HsGetValue("EssbaseCluster-1_CalRptg_CalRptg","Account#"&amp;$A21&amp;";Period#"&amp;I$14&amp;";Year#"&amp;I$13&amp;";Scenario#"&amp;$C$1&amp;";Version#"&amp;$B$1&amp;";Total Entity#"&amp;$A$11&amp;";Fund#"&amp;$B$11&amp;";Chart1#"&amp;$F$11&amp;";Chart2#"&amp;$G$11&amp;";Time_Series#"&amp;$I$1&amp;"")</f>
        <v>#NEED_REFRESH</v>
      </c>
      <c r="J21" s="481" t="str">
        <f>[1]!HsGetValue("EssbaseCluster-1_CalRptg_CalRptg","Account#"&amp;$A21&amp;";Period#"&amp;J$14&amp;";Year#"&amp;J$13&amp;";Scenario#"&amp;$C$1&amp;";Version#"&amp;$B$1&amp;";Total Entity#"&amp;$A$11&amp;";Fund#"&amp;$B$11&amp;";Chart1#"&amp;$F$11&amp;";Chart2#"&amp;$G$11&amp;";Time_Series#"&amp;$I$1&amp;"")</f>
        <v>#NEED_REFRESH</v>
      </c>
      <c r="K21" s="481" t="str">
        <f>[1]!HsGetValue("EssbaseCluster-1_CalRptg_CalRptg","Account#"&amp;$A21&amp;";Period#"&amp;K$14&amp;";Year#"&amp;K$13&amp;";Scenario#"&amp;$C$1&amp;";Version#"&amp;$B$1&amp;";Total Entity#"&amp;$A$11&amp;";Fund#"&amp;$B$11&amp;";Chart1#"&amp;$F$11&amp;";Chart2#"&amp;$G$11&amp;";Time_Series#"&amp;$I$1&amp;"")</f>
        <v>#NEED_REFRESH</v>
      </c>
      <c r="L21" s="481" t="str">
        <f>[1]!HsGetValue("EssbaseCluster-1_CalRptg_CalRptg","Account#"&amp;$A21&amp;";Period#"&amp;L$14&amp;";Year#"&amp;L$13&amp;";Scenario#"&amp;$C$1&amp;";Version#"&amp;$B$1&amp;";Total Entity#"&amp;$A$11&amp;";Fund#"&amp;$B$11&amp;";Chart1#"&amp;$F$11&amp;";Chart2#"&amp;$G$11&amp;";Time_Series#"&amp;$I$1&amp;"")</f>
        <v>#NEED_REFRESH</v>
      </c>
      <c r="M21" s="481" t="str">
        <f>[1]!HsGetValue("EssbaseCluster-1_CalRptg_CalRptg","Account#"&amp;$A21&amp;";Period#"&amp;M$14&amp;";Year#"&amp;M$13&amp;";Scenario#"&amp;$C$1&amp;";Version#"&amp;$B$1&amp;";Total Entity#"&amp;$A$11&amp;";Fund#"&amp;$B$11&amp;";Chart1#"&amp;$F$11&amp;";Chart2#"&amp;$G$11&amp;";Time_Series#"&amp;$I$1&amp;"")</f>
        <v>#NEED_REFRESH</v>
      </c>
      <c r="N21" s="481" t="str">
        <f>[1]!HsGetValue("EssbaseCluster-1_CalRptg_CalRptg","Account#"&amp;$A21&amp;";Period#"&amp;N$14&amp;";Year#"&amp;N$13&amp;";Scenario#"&amp;$C$1&amp;";Version#"&amp;$B$1&amp;";Total Entity#"&amp;$A$11&amp;";Fund#"&amp;$B$11&amp;";Chart1#"&amp;$F$11&amp;";Chart2#"&amp;$G$11&amp;";Time_Series#"&amp;$I$1&amp;"")</f>
        <v>#NEED_REFRESH</v>
      </c>
      <c r="O21" s="481" t="str">
        <f>[1]!HsGetValue("EssbaseCluster-1_CalRptg_CalRptg","Account#"&amp;$A21&amp;";Period#"&amp;O$14&amp;";Year#"&amp;O$13&amp;";Scenario#"&amp;$C$1&amp;";Version#"&amp;$B$1&amp;";Total Entity#"&amp;$A$11&amp;";Fund#"&amp;$B$11&amp;";Chart1#"&amp;$F$11&amp;";Chart2#"&amp;$G$11&amp;";Time_Series#"&amp;$I$1&amp;"")</f>
        <v>#NEED_REFRESH</v>
      </c>
      <c r="P21" s="481" t="str">
        <f>[1]!HsGetValue("EssbaseCluster-1_CalRptg_CalRptg","Account#"&amp;$A21&amp;";Period#"&amp;P$14&amp;";Year#"&amp;P$13&amp;";Scenario#"&amp;$C$1&amp;";Version#"&amp;$B$1&amp;";Total Entity#"&amp;$A$11&amp;";Fund#"&amp;$B$11&amp;";Chart1#"&amp;$F$11&amp;";Chart2#"&amp;$G$11&amp;";Time_Series#"&amp;$I$1&amp;"")</f>
        <v>#NEED_REFRESH</v>
      </c>
      <c r="Q21" s="481" t="str">
        <f>[1]!HsGetValue("EssbaseCluster-1_CalRptg_CalRptg","Account#"&amp;$A21&amp;";Period#"&amp;Q$14&amp;";Year#"&amp;Q$13&amp;";Scenario#"&amp;$C$1&amp;";Version#"&amp;$B$1&amp;";Total Entity#"&amp;$A$11&amp;";Fund#"&amp;$B$11&amp;";Chart1#"&amp;$F$11&amp;";Chart2#"&amp;$G$11&amp;";Time_Series#"&amp;$I$1&amp;"")</f>
        <v>#NEED_REFRESH</v>
      </c>
      <c r="R21" s="481">
        <f t="shared" si="0"/>
        <v>0</v>
      </c>
    </row>
    <row r="22" spans="1:18">
      <c r="A22" s="470" t="s">
        <v>309</v>
      </c>
      <c r="B22" s="481" t="str">
        <f>[1]!HsGetValue("EssbaseCluster-1_CalRptg_CalRptg","Account#"&amp;$A22&amp;";Period#"&amp;B$14&amp;";Year#"&amp;B$13&amp;";Scenario#"&amp;$C$1&amp;";Version#"&amp;$B$1&amp;";Total Entity#"&amp;$A$11&amp;";Fund#"&amp;$B$11&amp;";Chart1#"&amp;$F$11&amp;";Chart2#"&amp;$G$11&amp;";Time_Series#"&amp;$I$1&amp;"")</f>
        <v>#NEED_REFRESH</v>
      </c>
      <c r="C22" s="481" t="str">
        <f>[1]!HsGetValue("EssbaseCluster-1_CalRptg_CalRptg","Account#"&amp;$A22&amp;";Period#"&amp;C$14&amp;";Year#"&amp;C$13&amp;";Scenario#"&amp;$C$1&amp;";Version#"&amp;$B$1&amp;";Total Entity#"&amp;$A$11&amp;";Fund#"&amp;$B$11&amp;";Chart1#"&amp;$F$11&amp;";Chart2#"&amp;$G$11&amp;";Time_Series#"&amp;$I$1&amp;"")</f>
        <v>#NEED_REFRESH</v>
      </c>
      <c r="D22" s="481" t="str">
        <f>[1]!HsGetValue("EssbaseCluster-1_CalRptg_CalRptg","Account#"&amp;$A22&amp;";Period#"&amp;D$14&amp;";Year#"&amp;D$13&amp;";Scenario#"&amp;$C$1&amp;";Version#"&amp;$B$1&amp;";Total Entity#"&amp;$A$11&amp;";Fund#"&amp;$B$11&amp;";Chart1#"&amp;$F$11&amp;";Chart2#"&amp;$G$11&amp;";Time_Series#"&amp;$I$1&amp;"")</f>
        <v>#NEED_REFRESH</v>
      </c>
      <c r="E22" s="481" t="str">
        <f>[1]!HsGetValue("EssbaseCluster-1_CalRptg_CalRptg","Account#"&amp;$A22&amp;";Period#"&amp;E$14&amp;";Year#"&amp;E$13&amp;";Scenario#"&amp;$C$1&amp;";Version#"&amp;$B$1&amp;";Total Entity#"&amp;$A$11&amp;";Fund#"&amp;$B$11&amp;";Chart1#"&amp;$F$11&amp;";Chart2#"&amp;$G$11&amp;";Time_Series#"&amp;$I$1&amp;"")</f>
        <v>#NEED_REFRESH</v>
      </c>
      <c r="F22" s="481" t="str">
        <f>[1]!HsGetValue("EssbaseCluster-1_CalRptg_CalRptg","Account#"&amp;$A22&amp;";Period#"&amp;F$14&amp;";Year#"&amp;F$13&amp;";Scenario#"&amp;$C$1&amp;";Version#"&amp;$B$1&amp;";Total Entity#"&amp;$A$11&amp;";Fund#"&amp;$B$11&amp;";Chart1#"&amp;$F$11&amp;";Chart2#"&amp;$G$11&amp;";Time_Series#"&amp;$I$1&amp;"")</f>
        <v>#NEED_REFRESH</v>
      </c>
      <c r="G22" s="481" t="str">
        <f>[1]!HsGetValue("EssbaseCluster-1_CalRptg_CalRptg","Account#"&amp;$A22&amp;";Period#"&amp;G$14&amp;";Year#"&amp;G$13&amp;";Scenario#"&amp;$C$1&amp;";Version#"&amp;$B$1&amp;";Total Entity#"&amp;$A$11&amp;";Fund#"&amp;$B$11&amp;";Chart1#"&amp;$F$11&amp;";Chart2#"&amp;$G$11&amp;";Time_Series#"&amp;$I$1&amp;"")</f>
        <v>#NEED_REFRESH</v>
      </c>
      <c r="H22" s="481" t="str">
        <f>[1]!HsGetValue("EssbaseCluster-1_CalRptg_CalRptg","Account#"&amp;$A22&amp;";Period#"&amp;H$14&amp;";Year#"&amp;H$13&amp;";Scenario#"&amp;$C$1&amp;";Version#"&amp;$B$1&amp;";Total Entity#"&amp;$A$11&amp;";Fund#"&amp;$B$11&amp;";Chart1#"&amp;$F$11&amp;";Chart2#"&amp;$G$11&amp;";Time_Series#"&amp;$I$1&amp;"")</f>
        <v>#NEED_REFRESH</v>
      </c>
      <c r="I22" s="481" t="str">
        <f>[1]!HsGetValue("EssbaseCluster-1_CalRptg_CalRptg","Account#"&amp;$A22&amp;";Period#"&amp;I$14&amp;";Year#"&amp;I$13&amp;";Scenario#"&amp;$C$1&amp;";Version#"&amp;$B$1&amp;";Total Entity#"&amp;$A$11&amp;";Fund#"&amp;$B$11&amp;";Chart1#"&amp;$F$11&amp;";Chart2#"&amp;$G$11&amp;";Time_Series#"&amp;$I$1&amp;"")</f>
        <v>#NEED_REFRESH</v>
      </c>
      <c r="J22" s="481" t="str">
        <f>[1]!HsGetValue("EssbaseCluster-1_CalRptg_CalRptg","Account#"&amp;$A22&amp;";Period#"&amp;J$14&amp;";Year#"&amp;J$13&amp;";Scenario#"&amp;$C$1&amp;";Version#"&amp;$B$1&amp;";Total Entity#"&amp;$A$11&amp;";Fund#"&amp;$B$11&amp;";Chart1#"&amp;$F$11&amp;";Chart2#"&amp;$G$11&amp;";Time_Series#"&amp;$I$1&amp;"")</f>
        <v>#NEED_REFRESH</v>
      </c>
      <c r="K22" s="481" t="str">
        <f>[1]!HsGetValue("EssbaseCluster-1_CalRptg_CalRptg","Account#"&amp;$A22&amp;";Period#"&amp;K$14&amp;";Year#"&amp;K$13&amp;";Scenario#"&amp;$C$1&amp;";Version#"&amp;$B$1&amp;";Total Entity#"&amp;$A$11&amp;";Fund#"&amp;$B$11&amp;";Chart1#"&amp;$F$11&amp;";Chart2#"&amp;$G$11&amp;";Time_Series#"&amp;$I$1&amp;"")</f>
        <v>#NEED_REFRESH</v>
      </c>
      <c r="L22" s="481" t="str">
        <f>[1]!HsGetValue("EssbaseCluster-1_CalRptg_CalRptg","Account#"&amp;$A22&amp;";Period#"&amp;L$14&amp;";Year#"&amp;L$13&amp;";Scenario#"&amp;$C$1&amp;";Version#"&amp;$B$1&amp;";Total Entity#"&amp;$A$11&amp;";Fund#"&amp;$B$11&amp;";Chart1#"&amp;$F$11&amp;";Chart2#"&amp;$G$11&amp;";Time_Series#"&amp;$I$1&amp;"")</f>
        <v>#NEED_REFRESH</v>
      </c>
      <c r="M22" s="481" t="str">
        <f>[1]!HsGetValue("EssbaseCluster-1_CalRptg_CalRptg","Account#"&amp;$A22&amp;";Period#"&amp;M$14&amp;";Year#"&amp;M$13&amp;";Scenario#"&amp;$C$1&amp;";Version#"&amp;$B$1&amp;";Total Entity#"&amp;$A$11&amp;";Fund#"&amp;$B$11&amp;";Chart1#"&amp;$F$11&amp;";Chart2#"&amp;$G$11&amp;";Time_Series#"&amp;$I$1&amp;"")</f>
        <v>#NEED_REFRESH</v>
      </c>
      <c r="N22" s="481" t="str">
        <f>[1]!HsGetValue("EssbaseCluster-1_CalRptg_CalRptg","Account#"&amp;$A22&amp;";Period#"&amp;N$14&amp;";Year#"&amp;N$13&amp;";Scenario#"&amp;$C$1&amp;";Version#"&amp;$B$1&amp;";Total Entity#"&amp;$A$11&amp;";Fund#"&amp;$B$11&amp;";Chart1#"&amp;$F$11&amp;";Chart2#"&amp;$G$11&amp;";Time_Series#"&amp;$I$1&amp;"")</f>
        <v>#NEED_REFRESH</v>
      </c>
      <c r="O22" s="481" t="str">
        <f>[1]!HsGetValue("EssbaseCluster-1_CalRptg_CalRptg","Account#"&amp;$A22&amp;";Period#"&amp;O$14&amp;";Year#"&amp;O$13&amp;";Scenario#"&amp;$C$1&amp;";Version#"&amp;$B$1&amp;";Total Entity#"&amp;$A$11&amp;";Fund#"&amp;$B$11&amp;";Chart1#"&amp;$F$11&amp;";Chart2#"&amp;$G$11&amp;";Time_Series#"&amp;$I$1&amp;"")</f>
        <v>#NEED_REFRESH</v>
      </c>
      <c r="P22" s="481" t="str">
        <f>[1]!HsGetValue("EssbaseCluster-1_CalRptg_CalRptg","Account#"&amp;$A22&amp;";Period#"&amp;P$14&amp;";Year#"&amp;P$13&amp;";Scenario#"&amp;$C$1&amp;";Version#"&amp;$B$1&amp;";Total Entity#"&amp;$A$11&amp;";Fund#"&amp;$B$11&amp;";Chart1#"&amp;$F$11&amp;";Chart2#"&amp;$G$11&amp;";Time_Series#"&amp;$I$1&amp;"")</f>
        <v>#NEED_REFRESH</v>
      </c>
      <c r="Q22" s="481" t="str">
        <f>[1]!HsGetValue("EssbaseCluster-1_CalRptg_CalRptg","Account#"&amp;$A22&amp;";Period#"&amp;Q$14&amp;";Year#"&amp;Q$13&amp;";Scenario#"&amp;$C$1&amp;";Version#"&amp;$B$1&amp;";Total Entity#"&amp;$A$11&amp;";Fund#"&amp;$B$11&amp;";Chart1#"&amp;$F$11&amp;";Chart2#"&amp;$G$11&amp;";Time_Series#"&amp;$I$1&amp;"")</f>
        <v>#NEED_REFRESH</v>
      </c>
      <c r="R22" s="481">
        <f t="shared" si="0"/>
        <v>0</v>
      </c>
    </row>
    <row r="23" spans="1:18">
      <c r="A23" s="576" t="s">
        <v>393</v>
      </c>
      <c r="B23" s="481" t="str">
        <f>[1]!HsGetValue("EssbaseCluster-1_CalRptg_CalRptg","Account#"&amp;$A23&amp;";Period#"&amp;B$14&amp;";Year#"&amp;B$13&amp;";Scenario#"&amp;$C$1&amp;";Version#"&amp;$B$1&amp;";Total Entity#"&amp;$A$11&amp;";Fund#"&amp;$B$11&amp;";Chart1#"&amp;$F$11&amp;";Chart2#"&amp;$G$11&amp;";Time_Series#"&amp;$I$1&amp;"")</f>
        <v>#NEED_REFRESH</v>
      </c>
      <c r="C23" s="481" t="str">
        <f>[1]!HsGetValue("EssbaseCluster-1_CalRptg_CalRptg","Account#"&amp;$A23&amp;";Period#"&amp;C$14&amp;";Year#"&amp;C$13&amp;";Scenario#"&amp;$C$1&amp;";Version#"&amp;$B$1&amp;";Total Entity#"&amp;$A$11&amp;";Fund#"&amp;$B$11&amp;";Chart1#"&amp;$F$11&amp;";Chart2#"&amp;$G$11&amp;";Time_Series#"&amp;$I$1&amp;"")</f>
        <v>#NEED_REFRESH</v>
      </c>
      <c r="D23" s="481" t="str">
        <f>[1]!HsGetValue("EssbaseCluster-1_CalRptg_CalRptg","Account#"&amp;$A23&amp;";Period#"&amp;D$14&amp;";Year#"&amp;D$13&amp;";Scenario#"&amp;$C$1&amp;";Version#"&amp;$B$1&amp;";Total Entity#"&amp;$A$11&amp;";Fund#"&amp;$B$11&amp;";Chart1#"&amp;$F$11&amp;";Chart2#"&amp;$G$11&amp;";Time_Series#"&amp;$I$1&amp;"")</f>
        <v>#NEED_REFRESH</v>
      </c>
      <c r="E23" s="481" t="str">
        <f>[1]!HsGetValue("EssbaseCluster-1_CalRptg_CalRptg","Account#"&amp;$A23&amp;";Period#"&amp;E$14&amp;";Year#"&amp;E$13&amp;";Scenario#"&amp;$C$1&amp;";Version#"&amp;$B$1&amp;";Total Entity#"&amp;$A$11&amp;";Fund#"&amp;$B$11&amp;";Chart1#"&amp;$F$11&amp;";Chart2#"&amp;$G$11&amp;";Time_Series#"&amp;$I$1&amp;"")</f>
        <v>#NEED_REFRESH</v>
      </c>
      <c r="F23" s="481" t="str">
        <f>[1]!HsGetValue("EssbaseCluster-1_CalRptg_CalRptg","Account#"&amp;$A23&amp;";Period#"&amp;F$14&amp;";Year#"&amp;F$13&amp;";Scenario#"&amp;$C$1&amp;";Version#"&amp;$B$1&amp;";Total Entity#"&amp;$A$11&amp;";Fund#"&amp;$B$11&amp;";Chart1#"&amp;$F$11&amp;";Chart2#"&amp;$G$11&amp;";Time_Series#"&amp;$I$1&amp;"")</f>
        <v>#NEED_REFRESH</v>
      </c>
      <c r="G23" s="481" t="str">
        <f>[1]!HsGetValue("EssbaseCluster-1_CalRptg_CalRptg","Account#"&amp;$A23&amp;";Period#"&amp;G$14&amp;";Year#"&amp;G$13&amp;";Scenario#"&amp;$C$1&amp;";Version#"&amp;$B$1&amp;";Total Entity#"&amp;$A$11&amp;";Fund#"&amp;$B$11&amp;";Chart1#"&amp;$F$11&amp;";Chart2#"&amp;$G$11&amp;";Time_Series#"&amp;$I$1&amp;"")</f>
        <v>#NEED_REFRESH</v>
      </c>
      <c r="H23" s="481" t="str">
        <f>[1]!HsGetValue("EssbaseCluster-1_CalRptg_CalRptg","Account#"&amp;$A23&amp;";Period#"&amp;H$14&amp;";Year#"&amp;H$13&amp;";Scenario#"&amp;$C$1&amp;";Version#"&amp;$B$1&amp;";Total Entity#"&amp;$A$11&amp;";Fund#"&amp;$B$11&amp;";Chart1#"&amp;$F$11&amp;";Chart2#"&amp;$G$11&amp;";Time_Series#"&amp;$I$1&amp;"")</f>
        <v>#NEED_REFRESH</v>
      </c>
      <c r="I23" s="481" t="str">
        <f>[1]!HsGetValue("EssbaseCluster-1_CalRptg_CalRptg","Account#"&amp;$A23&amp;";Period#"&amp;I$14&amp;";Year#"&amp;I$13&amp;";Scenario#"&amp;$C$1&amp;";Version#"&amp;$B$1&amp;";Total Entity#"&amp;$A$11&amp;";Fund#"&amp;$B$11&amp;";Chart1#"&amp;$F$11&amp;";Chart2#"&amp;$G$11&amp;";Time_Series#"&amp;$I$1&amp;"")</f>
        <v>#NEED_REFRESH</v>
      </c>
      <c r="J23" s="481" t="str">
        <f>[1]!HsGetValue("EssbaseCluster-1_CalRptg_CalRptg","Account#"&amp;$A23&amp;";Period#"&amp;J$14&amp;";Year#"&amp;J$13&amp;";Scenario#"&amp;$C$1&amp;";Version#"&amp;$B$1&amp;";Total Entity#"&amp;$A$11&amp;";Fund#"&amp;$B$11&amp;";Chart1#"&amp;$F$11&amp;";Chart2#"&amp;$G$11&amp;";Time_Series#"&amp;$I$1&amp;"")</f>
        <v>#NEED_REFRESH</v>
      </c>
      <c r="K23" s="481" t="str">
        <f>[1]!HsGetValue("EssbaseCluster-1_CalRptg_CalRptg","Account#"&amp;$A23&amp;";Period#"&amp;K$14&amp;";Year#"&amp;K$13&amp;";Scenario#"&amp;$C$1&amp;";Version#"&amp;$B$1&amp;";Total Entity#"&amp;$A$11&amp;";Fund#"&amp;$B$11&amp;";Chart1#"&amp;$F$11&amp;";Chart2#"&amp;$G$11&amp;";Time_Series#"&amp;$I$1&amp;"")</f>
        <v>#NEED_REFRESH</v>
      </c>
      <c r="L23" s="481" t="str">
        <f>[1]!HsGetValue("EssbaseCluster-1_CalRptg_CalRptg","Account#"&amp;$A23&amp;";Period#"&amp;L$14&amp;";Year#"&amp;L$13&amp;";Scenario#"&amp;$C$1&amp;";Version#"&amp;$B$1&amp;";Total Entity#"&amp;$A$11&amp;";Fund#"&amp;$B$11&amp;";Chart1#"&amp;$F$11&amp;";Chart2#"&amp;$G$11&amp;";Time_Series#"&amp;$I$1&amp;"")</f>
        <v>#NEED_REFRESH</v>
      </c>
      <c r="M23" s="481" t="str">
        <f>[1]!HsGetValue("EssbaseCluster-1_CalRptg_CalRptg","Account#"&amp;$A23&amp;";Period#"&amp;M$14&amp;";Year#"&amp;M$13&amp;";Scenario#"&amp;$C$1&amp;";Version#"&amp;$B$1&amp;";Total Entity#"&amp;$A$11&amp;";Fund#"&amp;$B$11&amp;";Chart1#"&amp;$F$11&amp;";Chart2#"&amp;$G$11&amp;";Time_Series#"&amp;$I$1&amp;"")</f>
        <v>#NEED_REFRESH</v>
      </c>
      <c r="N23" s="481" t="str">
        <f>[1]!HsGetValue("EssbaseCluster-1_CalRptg_CalRptg","Account#"&amp;$A23&amp;";Period#"&amp;N$14&amp;";Year#"&amp;N$13&amp;";Scenario#"&amp;$C$1&amp;";Version#"&amp;$B$1&amp;";Total Entity#"&amp;$A$11&amp;";Fund#"&amp;$B$11&amp;";Chart1#"&amp;$F$11&amp;";Chart2#"&amp;$G$11&amp;";Time_Series#"&amp;$I$1&amp;"")</f>
        <v>#NEED_REFRESH</v>
      </c>
      <c r="O23" s="481" t="str">
        <f>[1]!HsGetValue("EssbaseCluster-1_CalRptg_CalRptg","Account#"&amp;$A23&amp;";Period#"&amp;O$14&amp;";Year#"&amp;O$13&amp;";Scenario#"&amp;$C$1&amp;";Version#"&amp;$B$1&amp;";Total Entity#"&amp;$A$11&amp;";Fund#"&amp;$B$11&amp;";Chart1#"&amp;$F$11&amp;";Chart2#"&amp;$G$11&amp;";Time_Series#"&amp;$I$1&amp;"")</f>
        <v>#NEED_REFRESH</v>
      </c>
      <c r="P23" s="481" t="str">
        <f>[1]!HsGetValue("EssbaseCluster-1_CalRptg_CalRptg","Account#"&amp;$A23&amp;";Period#"&amp;P$14&amp;";Year#"&amp;P$13&amp;";Scenario#"&amp;$C$1&amp;";Version#"&amp;$B$1&amp;";Total Entity#"&amp;$A$11&amp;";Fund#"&amp;$B$11&amp;";Chart1#"&amp;$F$11&amp;";Chart2#"&amp;$G$11&amp;";Time_Series#"&amp;$I$1&amp;"")</f>
        <v>#NEED_REFRESH</v>
      </c>
      <c r="Q23" s="481" t="str">
        <f>[1]!HsGetValue("EssbaseCluster-1_CalRptg_CalRptg","Account#"&amp;$A23&amp;";Period#"&amp;Q$14&amp;";Year#"&amp;Q$13&amp;";Scenario#"&amp;$C$1&amp;";Version#"&amp;$B$1&amp;";Total Entity#"&amp;$A$11&amp;";Fund#"&amp;$B$11&amp;";Chart1#"&amp;$F$11&amp;";Chart2#"&amp;$G$11&amp;";Time_Series#"&amp;$I$1&amp;"")</f>
        <v>#NEED_REFRESH</v>
      </c>
      <c r="R23" s="481">
        <f t="shared" si="0"/>
        <v>0</v>
      </c>
    </row>
    <row r="24" spans="1:18">
      <c r="A24" s="577" t="s">
        <v>310</v>
      </c>
      <c r="B24" s="481" t="str">
        <f>[1]!HsGetValue("EssbaseCluster-1_CalRptg_CalRptg","Account#"&amp;$A24&amp;";Period#"&amp;B$14&amp;";Year#"&amp;B$13&amp;";Scenario#"&amp;$C$1&amp;";Version#"&amp;$B$1&amp;";Total Entity#"&amp;$A$11&amp;";Fund#"&amp;$B$11&amp;";Chart1#"&amp;$F$11&amp;";Chart2#"&amp;$G$11&amp;";Time_Series#"&amp;$I$1&amp;"")</f>
        <v>#NEED_REFRESH</v>
      </c>
      <c r="C24" s="481" t="str">
        <f>[1]!HsGetValue("EssbaseCluster-1_CalRptg_CalRptg","Account#"&amp;$A24&amp;";Period#"&amp;C$14&amp;";Year#"&amp;C$13&amp;";Scenario#"&amp;$C$1&amp;";Version#"&amp;$B$1&amp;";Total Entity#"&amp;$A$11&amp;";Fund#"&amp;$B$11&amp;";Chart1#"&amp;$F$11&amp;";Chart2#"&amp;$G$11&amp;";Time_Series#"&amp;$I$1&amp;"")</f>
        <v>#NEED_REFRESH</v>
      </c>
      <c r="D24" s="481" t="str">
        <f>[1]!HsGetValue("EssbaseCluster-1_CalRptg_CalRptg","Account#"&amp;$A24&amp;";Period#"&amp;D$14&amp;";Year#"&amp;D$13&amp;";Scenario#"&amp;$C$1&amp;";Version#"&amp;$B$1&amp;";Total Entity#"&amp;$A$11&amp;";Fund#"&amp;$B$11&amp;";Chart1#"&amp;$F$11&amp;";Chart2#"&amp;$G$11&amp;";Time_Series#"&amp;$I$1&amp;"")</f>
        <v>#NEED_REFRESH</v>
      </c>
      <c r="E24" s="481" t="str">
        <f>[1]!HsGetValue("EssbaseCluster-1_CalRptg_CalRptg","Account#"&amp;$A24&amp;";Period#"&amp;E$14&amp;";Year#"&amp;E$13&amp;";Scenario#"&amp;$C$1&amp;";Version#"&amp;$B$1&amp;";Total Entity#"&amp;$A$11&amp;";Fund#"&amp;$B$11&amp;";Chart1#"&amp;$F$11&amp;";Chart2#"&amp;$G$11&amp;";Time_Series#"&amp;$I$1&amp;"")</f>
        <v>#NEED_REFRESH</v>
      </c>
      <c r="F24" s="481" t="str">
        <f>[1]!HsGetValue("EssbaseCluster-1_CalRptg_CalRptg","Account#"&amp;$A24&amp;";Period#"&amp;F$14&amp;";Year#"&amp;F$13&amp;";Scenario#"&amp;$C$1&amp;";Version#"&amp;$B$1&amp;";Total Entity#"&amp;$A$11&amp;";Fund#"&amp;$B$11&amp;";Chart1#"&amp;$F$11&amp;";Chart2#"&amp;$G$11&amp;";Time_Series#"&amp;$I$1&amp;"")</f>
        <v>#NEED_REFRESH</v>
      </c>
      <c r="G24" s="481" t="str">
        <f>[1]!HsGetValue("EssbaseCluster-1_CalRptg_CalRptg","Account#"&amp;$A24&amp;";Period#"&amp;G$14&amp;";Year#"&amp;G$13&amp;";Scenario#"&amp;$C$1&amp;";Version#"&amp;$B$1&amp;";Total Entity#"&amp;$A$11&amp;";Fund#"&amp;$B$11&amp;";Chart1#"&amp;$F$11&amp;";Chart2#"&amp;$G$11&amp;";Time_Series#"&amp;$I$1&amp;"")</f>
        <v>#NEED_REFRESH</v>
      </c>
      <c r="H24" s="481" t="str">
        <f>[1]!HsGetValue("EssbaseCluster-1_CalRptg_CalRptg","Account#"&amp;$A24&amp;";Period#"&amp;H$14&amp;";Year#"&amp;H$13&amp;";Scenario#"&amp;$C$1&amp;";Version#"&amp;$B$1&amp;";Total Entity#"&amp;$A$11&amp;";Fund#"&amp;$B$11&amp;";Chart1#"&amp;$F$11&amp;";Chart2#"&amp;$G$11&amp;";Time_Series#"&amp;$I$1&amp;"")</f>
        <v>#NEED_REFRESH</v>
      </c>
      <c r="I24" s="481" t="str">
        <f>[1]!HsGetValue("EssbaseCluster-1_CalRptg_CalRptg","Account#"&amp;$A24&amp;";Period#"&amp;I$14&amp;";Year#"&amp;I$13&amp;";Scenario#"&amp;$C$1&amp;";Version#"&amp;$B$1&amp;";Total Entity#"&amp;$A$11&amp;";Fund#"&amp;$B$11&amp;";Chart1#"&amp;$F$11&amp;";Chart2#"&amp;$G$11&amp;";Time_Series#"&amp;$I$1&amp;"")</f>
        <v>#NEED_REFRESH</v>
      </c>
      <c r="J24" s="481" t="str">
        <f>[1]!HsGetValue("EssbaseCluster-1_CalRptg_CalRptg","Account#"&amp;$A24&amp;";Period#"&amp;J$14&amp;";Year#"&amp;J$13&amp;";Scenario#"&amp;$C$1&amp;";Version#"&amp;$B$1&amp;";Total Entity#"&amp;$A$11&amp;";Fund#"&amp;$B$11&amp;";Chart1#"&amp;$F$11&amp;";Chart2#"&amp;$G$11&amp;";Time_Series#"&amp;$I$1&amp;"")</f>
        <v>#NEED_REFRESH</v>
      </c>
      <c r="K24" s="481" t="str">
        <f>[1]!HsGetValue("EssbaseCluster-1_CalRptg_CalRptg","Account#"&amp;$A24&amp;";Period#"&amp;K$14&amp;";Year#"&amp;K$13&amp;";Scenario#"&amp;$C$1&amp;";Version#"&amp;$B$1&amp;";Total Entity#"&amp;$A$11&amp;";Fund#"&amp;$B$11&amp;";Chart1#"&amp;$F$11&amp;";Chart2#"&amp;$G$11&amp;";Time_Series#"&amp;$I$1&amp;"")</f>
        <v>#NEED_REFRESH</v>
      </c>
      <c r="L24" s="481" t="str">
        <f>[1]!HsGetValue("EssbaseCluster-1_CalRptg_CalRptg","Account#"&amp;$A24&amp;";Period#"&amp;L$14&amp;";Year#"&amp;L$13&amp;";Scenario#"&amp;$C$1&amp;";Version#"&amp;$B$1&amp;";Total Entity#"&amp;$A$11&amp;";Fund#"&amp;$B$11&amp;";Chart1#"&amp;$F$11&amp;";Chart2#"&amp;$G$11&amp;";Time_Series#"&amp;$I$1&amp;"")</f>
        <v>#NEED_REFRESH</v>
      </c>
      <c r="M24" s="481" t="str">
        <f>[1]!HsGetValue("EssbaseCluster-1_CalRptg_CalRptg","Account#"&amp;$A24&amp;";Period#"&amp;M$14&amp;";Year#"&amp;M$13&amp;";Scenario#"&amp;$C$1&amp;";Version#"&amp;$B$1&amp;";Total Entity#"&amp;$A$11&amp;";Fund#"&amp;$B$11&amp;";Chart1#"&amp;$F$11&amp;";Chart2#"&amp;$G$11&amp;";Time_Series#"&amp;$I$1&amp;"")</f>
        <v>#NEED_REFRESH</v>
      </c>
      <c r="N24" s="481" t="str">
        <f>[1]!HsGetValue("EssbaseCluster-1_CalRptg_CalRptg","Account#"&amp;$A24&amp;";Period#"&amp;N$14&amp;";Year#"&amp;N$13&amp;";Scenario#"&amp;$C$1&amp;";Version#"&amp;$B$1&amp;";Total Entity#"&amp;$A$11&amp;";Fund#"&amp;$B$11&amp;";Chart1#"&amp;$F$11&amp;";Chart2#"&amp;$G$11&amp;";Time_Series#"&amp;$I$1&amp;"")</f>
        <v>#NEED_REFRESH</v>
      </c>
      <c r="O24" s="481" t="str">
        <f>[1]!HsGetValue("EssbaseCluster-1_CalRptg_CalRptg","Account#"&amp;$A24&amp;";Period#"&amp;O$14&amp;";Year#"&amp;O$13&amp;";Scenario#"&amp;$C$1&amp;";Version#"&amp;$B$1&amp;";Total Entity#"&amp;$A$11&amp;";Fund#"&amp;$B$11&amp;";Chart1#"&amp;$F$11&amp;";Chart2#"&amp;$G$11&amp;";Time_Series#"&amp;$I$1&amp;"")</f>
        <v>#NEED_REFRESH</v>
      </c>
      <c r="P24" s="481" t="str">
        <f>[1]!HsGetValue("EssbaseCluster-1_CalRptg_CalRptg","Account#"&amp;$A24&amp;";Period#"&amp;P$14&amp;";Year#"&amp;P$13&amp;";Scenario#"&amp;$C$1&amp;";Version#"&amp;$B$1&amp;";Total Entity#"&amp;$A$11&amp;";Fund#"&amp;$B$11&amp;";Chart1#"&amp;$F$11&amp;";Chart2#"&amp;$G$11&amp;";Time_Series#"&amp;$I$1&amp;"")</f>
        <v>#NEED_REFRESH</v>
      </c>
      <c r="Q24" s="481" t="str">
        <f>[1]!HsGetValue("EssbaseCluster-1_CalRptg_CalRptg","Account#"&amp;$A24&amp;";Period#"&amp;Q$14&amp;";Year#"&amp;Q$13&amp;";Scenario#"&amp;$C$1&amp;";Version#"&amp;$B$1&amp;";Total Entity#"&amp;$A$11&amp;";Fund#"&amp;$B$11&amp;";Chart1#"&amp;$F$11&amp;";Chart2#"&amp;$G$11&amp;";Time_Series#"&amp;$I$1&amp;"")</f>
        <v>#NEED_REFRESH</v>
      </c>
      <c r="R24" s="481">
        <f t="shared" si="0"/>
        <v>0</v>
      </c>
    </row>
    <row r="25" spans="1:18">
      <c r="A25" s="577" t="s">
        <v>311</v>
      </c>
      <c r="B25" s="481" t="str">
        <f>[1]!HsGetValue("EssbaseCluster-1_CalRptg_CalRptg","Account#"&amp;$A25&amp;";Period#"&amp;B$14&amp;";Year#"&amp;B$13&amp;";Scenario#"&amp;$C$1&amp;";Version#"&amp;$B$1&amp;";Total Entity#"&amp;$A$11&amp;";Fund#"&amp;$B$11&amp;";Chart1#"&amp;$F$11&amp;";Chart2#"&amp;$G$11&amp;";Time_Series#"&amp;$I$1&amp;"")</f>
        <v>#NEED_REFRESH</v>
      </c>
      <c r="C25" s="481" t="str">
        <f>[1]!HsGetValue("EssbaseCluster-1_CalRptg_CalRptg","Account#"&amp;$A25&amp;";Period#"&amp;C$14&amp;";Year#"&amp;C$13&amp;";Scenario#"&amp;$C$1&amp;";Version#"&amp;$B$1&amp;";Total Entity#"&amp;$A$11&amp;";Fund#"&amp;$B$11&amp;";Chart1#"&amp;$F$11&amp;";Chart2#"&amp;$G$11&amp;";Time_Series#"&amp;$I$1&amp;"")</f>
        <v>#NEED_REFRESH</v>
      </c>
      <c r="D25" s="481" t="str">
        <f>[1]!HsGetValue("EssbaseCluster-1_CalRptg_CalRptg","Account#"&amp;$A25&amp;";Period#"&amp;D$14&amp;";Year#"&amp;D$13&amp;";Scenario#"&amp;$C$1&amp;";Version#"&amp;$B$1&amp;";Total Entity#"&amp;$A$11&amp;";Fund#"&amp;$B$11&amp;";Chart1#"&amp;$F$11&amp;";Chart2#"&amp;$G$11&amp;";Time_Series#"&amp;$I$1&amp;"")</f>
        <v>#NEED_REFRESH</v>
      </c>
      <c r="E25" s="481" t="str">
        <f>[1]!HsGetValue("EssbaseCluster-1_CalRptg_CalRptg","Account#"&amp;$A25&amp;";Period#"&amp;E$14&amp;";Year#"&amp;E$13&amp;";Scenario#"&amp;$C$1&amp;";Version#"&amp;$B$1&amp;";Total Entity#"&amp;$A$11&amp;";Fund#"&amp;$B$11&amp;";Chart1#"&amp;$F$11&amp;";Chart2#"&amp;$G$11&amp;";Time_Series#"&amp;$I$1&amp;"")</f>
        <v>#NEED_REFRESH</v>
      </c>
      <c r="F25" s="481" t="str">
        <f>[1]!HsGetValue("EssbaseCluster-1_CalRptg_CalRptg","Account#"&amp;$A25&amp;";Period#"&amp;F$14&amp;";Year#"&amp;F$13&amp;";Scenario#"&amp;$C$1&amp;";Version#"&amp;$B$1&amp;";Total Entity#"&amp;$A$11&amp;";Fund#"&amp;$B$11&amp;";Chart1#"&amp;$F$11&amp;";Chart2#"&amp;$G$11&amp;";Time_Series#"&amp;$I$1&amp;"")</f>
        <v>#NEED_REFRESH</v>
      </c>
      <c r="G25" s="481" t="str">
        <f>[1]!HsGetValue("EssbaseCluster-1_CalRptg_CalRptg","Account#"&amp;$A25&amp;";Period#"&amp;G$14&amp;";Year#"&amp;G$13&amp;";Scenario#"&amp;$C$1&amp;";Version#"&amp;$B$1&amp;";Total Entity#"&amp;$A$11&amp;";Fund#"&amp;$B$11&amp;";Chart1#"&amp;$F$11&amp;";Chart2#"&amp;$G$11&amp;";Time_Series#"&amp;$I$1&amp;"")</f>
        <v>#NEED_REFRESH</v>
      </c>
      <c r="H25" s="481" t="str">
        <f>[1]!HsGetValue("EssbaseCluster-1_CalRptg_CalRptg","Account#"&amp;$A25&amp;";Period#"&amp;H$14&amp;";Year#"&amp;H$13&amp;";Scenario#"&amp;$C$1&amp;";Version#"&amp;$B$1&amp;";Total Entity#"&amp;$A$11&amp;";Fund#"&amp;$B$11&amp;";Chart1#"&amp;$F$11&amp;";Chart2#"&amp;$G$11&amp;";Time_Series#"&amp;$I$1&amp;"")</f>
        <v>#NEED_REFRESH</v>
      </c>
      <c r="I25" s="481" t="str">
        <f>[1]!HsGetValue("EssbaseCluster-1_CalRptg_CalRptg","Account#"&amp;$A25&amp;";Period#"&amp;I$14&amp;";Year#"&amp;I$13&amp;";Scenario#"&amp;$C$1&amp;";Version#"&amp;$B$1&amp;";Total Entity#"&amp;$A$11&amp;";Fund#"&amp;$B$11&amp;";Chart1#"&amp;$F$11&amp;";Chart2#"&amp;$G$11&amp;";Time_Series#"&amp;$I$1&amp;"")</f>
        <v>#NEED_REFRESH</v>
      </c>
      <c r="J25" s="481" t="str">
        <f>[1]!HsGetValue("EssbaseCluster-1_CalRptg_CalRptg","Account#"&amp;$A25&amp;";Period#"&amp;J$14&amp;";Year#"&amp;J$13&amp;";Scenario#"&amp;$C$1&amp;";Version#"&amp;$B$1&amp;";Total Entity#"&amp;$A$11&amp;";Fund#"&amp;$B$11&amp;";Chart1#"&amp;$F$11&amp;";Chart2#"&amp;$G$11&amp;";Time_Series#"&amp;$I$1&amp;"")</f>
        <v>#NEED_REFRESH</v>
      </c>
      <c r="K25" s="481" t="str">
        <f>[1]!HsGetValue("EssbaseCluster-1_CalRptg_CalRptg","Account#"&amp;$A25&amp;";Period#"&amp;K$14&amp;";Year#"&amp;K$13&amp;";Scenario#"&amp;$C$1&amp;";Version#"&amp;$B$1&amp;";Total Entity#"&amp;$A$11&amp;";Fund#"&amp;$B$11&amp;";Chart1#"&amp;$F$11&amp;";Chart2#"&amp;$G$11&amp;";Time_Series#"&amp;$I$1&amp;"")</f>
        <v>#NEED_REFRESH</v>
      </c>
      <c r="L25" s="481" t="str">
        <f>[1]!HsGetValue("EssbaseCluster-1_CalRptg_CalRptg","Account#"&amp;$A25&amp;";Period#"&amp;L$14&amp;";Year#"&amp;L$13&amp;";Scenario#"&amp;$C$1&amp;";Version#"&amp;$B$1&amp;";Total Entity#"&amp;$A$11&amp;";Fund#"&amp;$B$11&amp;";Chart1#"&amp;$F$11&amp;";Chart2#"&amp;$G$11&amp;";Time_Series#"&amp;$I$1&amp;"")</f>
        <v>#NEED_REFRESH</v>
      </c>
      <c r="M25" s="481" t="str">
        <f>[1]!HsGetValue("EssbaseCluster-1_CalRptg_CalRptg","Account#"&amp;$A25&amp;";Period#"&amp;M$14&amp;";Year#"&amp;M$13&amp;";Scenario#"&amp;$C$1&amp;";Version#"&amp;$B$1&amp;";Total Entity#"&amp;$A$11&amp;";Fund#"&amp;$B$11&amp;";Chart1#"&amp;$F$11&amp;";Chart2#"&amp;$G$11&amp;";Time_Series#"&amp;$I$1&amp;"")</f>
        <v>#NEED_REFRESH</v>
      </c>
      <c r="N25" s="481" t="str">
        <f>[1]!HsGetValue("EssbaseCluster-1_CalRptg_CalRptg","Account#"&amp;$A25&amp;";Period#"&amp;N$14&amp;";Year#"&amp;N$13&amp;";Scenario#"&amp;$C$1&amp;";Version#"&amp;$B$1&amp;";Total Entity#"&amp;$A$11&amp;";Fund#"&amp;$B$11&amp;";Chart1#"&amp;$F$11&amp;";Chart2#"&amp;$G$11&amp;";Time_Series#"&amp;$I$1&amp;"")</f>
        <v>#NEED_REFRESH</v>
      </c>
      <c r="O25" s="481" t="str">
        <f>[1]!HsGetValue("EssbaseCluster-1_CalRptg_CalRptg","Account#"&amp;$A25&amp;";Period#"&amp;O$14&amp;";Year#"&amp;O$13&amp;";Scenario#"&amp;$C$1&amp;";Version#"&amp;$B$1&amp;";Total Entity#"&amp;$A$11&amp;";Fund#"&amp;$B$11&amp;";Chart1#"&amp;$F$11&amp;";Chart2#"&amp;$G$11&amp;";Time_Series#"&amp;$I$1&amp;"")</f>
        <v>#NEED_REFRESH</v>
      </c>
      <c r="P25" s="481" t="str">
        <f>[1]!HsGetValue("EssbaseCluster-1_CalRptg_CalRptg","Account#"&amp;$A25&amp;";Period#"&amp;P$14&amp;";Year#"&amp;P$13&amp;";Scenario#"&amp;$C$1&amp;";Version#"&amp;$B$1&amp;";Total Entity#"&amp;$A$11&amp;";Fund#"&amp;$B$11&amp;";Chart1#"&amp;$F$11&amp;";Chart2#"&amp;$G$11&amp;";Time_Series#"&amp;$I$1&amp;"")</f>
        <v>#NEED_REFRESH</v>
      </c>
      <c r="Q25" s="481" t="str">
        <f>[1]!HsGetValue("EssbaseCluster-1_CalRptg_CalRptg","Account#"&amp;$A25&amp;";Period#"&amp;Q$14&amp;";Year#"&amp;Q$13&amp;";Scenario#"&amp;$C$1&amp;";Version#"&amp;$B$1&amp;";Total Entity#"&amp;$A$11&amp;";Fund#"&amp;$B$11&amp;";Chart1#"&amp;$F$11&amp;";Chart2#"&amp;$G$11&amp;";Time_Series#"&amp;$I$1&amp;"")</f>
        <v>#NEED_REFRESH</v>
      </c>
      <c r="R25" s="481">
        <f t="shared" si="0"/>
        <v>0</v>
      </c>
    </row>
    <row r="26" spans="1:18">
      <c r="A26" s="577" t="s">
        <v>312</v>
      </c>
      <c r="B26" s="481" t="str">
        <f>[1]!HsGetValue("EssbaseCluster-1_CalRptg_CalRptg","Account#"&amp;$A26&amp;";Period#"&amp;B$14&amp;";Year#"&amp;B$13&amp;";Scenario#"&amp;$C$1&amp;";Version#"&amp;$B$1&amp;";Total Entity#"&amp;$A$11&amp;";Fund#"&amp;$B$11&amp;";Chart1#"&amp;$F$11&amp;";Chart2#"&amp;$G$11&amp;";Time_Series#"&amp;$I$1&amp;"")</f>
        <v>#NEED_REFRESH</v>
      </c>
      <c r="C26" s="481" t="str">
        <f>[1]!HsGetValue("EssbaseCluster-1_CalRptg_CalRptg","Account#"&amp;$A26&amp;";Period#"&amp;C$14&amp;";Year#"&amp;C$13&amp;";Scenario#"&amp;$C$1&amp;";Version#"&amp;$B$1&amp;";Total Entity#"&amp;$A$11&amp;";Fund#"&amp;$B$11&amp;";Chart1#"&amp;$F$11&amp;";Chart2#"&amp;$G$11&amp;";Time_Series#"&amp;$I$1&amp;"")</f>
        <v>#NEED_REFRESH</v>
      </c>
      <c r="D26" s="481" t="str">
        <f>[1]!HsGetValue("EssbaseCluster-1_CalRptg_CalRptg","Account#"&amp;$A26&amp;";Period#"&amp;D$14&amp;";Year#"&amp;D$13&amp;";Scenario#"&amp;$C$1&amp;";Version#"&amp;$B$1&amp;";Total Entity#"&amp;$A$11&amp;";Fund#"&amp;$B$11&amp;";Chart1#"&amp;$F$11&amp;";Chart2#"&amp;$G$11&amp;";Time_Series#"&amp;$I$1&amp;"")</f>
        <v>#NEED_REFRESH</v>
      </c>
      <c r="E26" s="481" t="str">
        <f>[1]!HsGetValue("EssbaseCluster-1_CalRptg_CalRptg","Account#"&amp;$A26&amp;";Period#"&amp;E$14&amp;";Year#"&amp;E$13&amp;";Scenario#"&amp;$C$1&amp;";Version#"&amp;$B$1&amp;";Total Entity#"&amp;$A$11&amp;";Fund#"&amp;$B$11&amp;";Chart1#"&amp;$F$11&amp;";Chart2#"&amp;$G$11&amp;";Time_Series#"&amp;$I$1&amp;"")</f>
        <v>#NEED_REFRESH</v>
      </c>
      <c r="F26" s="481" t="str">
        <f>[1]!HsGetValue("EssbaseCluster-1_CalRptg_CalRptg","Account#"&amp;$A26&amp;";Period#"&amp;F$14&amp;";Year#"&amp;F$13&amp;";Scenario#"&amp;$C$1&amp;";Version#"&amp;$B$1&amp;";Total Entity#"&amp;$A$11&amp;";Fund#"&amp;$B$11&amp;";Chart1#"&amp;$F$11&amp;";Chart2#"&amp;$G$11&amp;";Time_Series#"&amp;$I$1&amp;"")</f>
        <v>#NEED_REFRESH</v>
      </c>
      <c r="G26" s="481" t="str">
        <f>[1]!HsGetValue("EssbaseCluster-1_CalRptg_CalRptg","Account#"&amp;$A26&amp;";Period#"&amp;G$14&amp;";Year#"&amp;G$13&amp;";Scenario#"&amp;$C$1&amp;";Version#"&amp;$B$1&amp;";Total Entity#"&amp;$A$11&amp;";Fund#"&amp;$B$11&amp;";Chart1#"&amp;$F$11&amp;";Chart2#"&amp;$G$11&amp;";Time_Series#"&amp;$I$1&amp;"")</f>
        <v>#NEED_REFRESH</v>
      </c>
      <c r="H26" s="481" t="str">
        <f>[1]!HsGetValue("EssbaseCluster-1_CalRptg_CalRptg","Account#"&amp;$A26&amp;";Period#"&amp;H$14&amp;";Year#"&amp;H$13&amp;";Scenario#"&amp;$C$1&amp;";Version#"&amp;$B$1&amp;";Total Entity#"&amp;$A$11&amp;";Fund#"&amp;$B$11&amp;";Chart1#"&amp;$F$11&amp;";Chart2#"&amp;$G$11&amp;";Time_Series#"&amp;$I$1&amp;"")</f>
        <v>#NEED_REFRESH</v>
      </c>
      <c r="I26" s="481" t="str">
        <f>[1]!HsGetValue("EssbaseCluster-1_CalRptg_CalRptg","Account#"&amp;$A26&amp;";Period#"&amp;I$14&amp;";Year#"&amp;I$13&amp;";Scenario#"&amp;$C$1&amp;";Version#"&amp;$B$1&amp;";Total Entity#"&amp;$A$11&amp;";Fund#"&amp;$B$11&amp;";Chart1#"&amp;$F$11&amp;";Chart2#"&amp;$G$11&amp;";Time_Series#"&amp;$I$1&amp;"")</f>
        <v>#NEED_REFRESH</v>
      </c>
      <c r="J26" s="481" t="str">
        <f>[1]!HsGetValue("EssbaseCluster-1_CalRptg_CalRptg","Account#"&amp;$A26&amp;";Period#"&amp;J$14&amp;";Year#"&amp;J$13&amp;";Scenario#"&amp;$C$1&amp;";Version#"&amp;$B$1&amp;";Total Entity#"&amp;$A$11&amp;";Fund#"&amp;$B$11&amp;";Chart1#"&amp;$F$11&amp;";Chart2#"&amp;$G$11&amp;";Time_Series#"&amp;$I$1&amp;"")</f>
        <v>#NEED_REFRESH</v>
      </c>
      <c r="K26" s="481" t="str">
        <f>[1]!HsGetValue("EssbaseCluster-1_CalRptg_CalRptg","Account#"&amp;$A26&amp;";Period#"&amp;K$14&amp;";Year#"&amp;K$13&amp;";Scenario#"&amp;$C$1&amp;";Version#"&amp;$B$1&amp;";Total Entity#"&amp;$A$11&amp;";Fund#"&amp;$B$11&amp;";Chart1#"&amp;$F$11&amp;";Chart2#"&amp;$G$11&amp;";Time_Series#"&amp;$I$1&amp;"")</f>
        <v>#NEED_REFRESH</v>
      </c>
      <c r="L26" s="481" t="str">
        <f>[1]!HsGetValue("EssbaseCluster-1_CalRptg_CalRptg","Account#"&amp;$A26&amp;";Period#"&amp;L$14&amp;";Year#"&amp;L$13&amp;";Scenario#"&amp;$C$1&amp;";Version#"&amp;$B$1&amp;";Total Entity#"&amp;$A$11&amp;";Fund#"&amp;$B$11&amp;";Chart1#"&amp;$F$11&amp;";Chart2#"&amp;$G$11&amp;";Time_Series#"&amp;$I$1&amp;"")</f>
        <v>#NEED_REFRESH</v>
      </c>
      <c r="M26" s="481" t="str">
        <f>[1]!HsGetValue("EssbaseCluster-1_CalRptg_CalRptg","Account#"&amp;$A26&amp;";Period#"&amp;M$14&amp;";Year#"&amp;M$13&amp;";Scenario#"&amp;$C$1&amp;";Version#"&amp;$B$1&amp;";Total Entity#"&amp;$A$11&amp;";Fund#"&amp;$B$11&amp;";Chart1#"&amp;$F$11&amp;";Chart2#"&amp;$G$11&amp;";Time_Series#"&amp;$I$1&amp;"")</f>
        <v>#NEED_REFRESH</v>
      </c>
      <c r="N26" s="481" t="str">
        <f>[1]!HsGetValue("EssbaseCluster-1_CalRptg_CalRptg","Account#"&amp;$A26&amp;";Period#"&amp;N$14&amp;";Year#"&amp;N$13&amp;";Scenario#"&amp;$C$1&amp;";Version#"&amp;$B$1&amp;";Total Entity#"&amp;$A$11&amp;";Fund#"&amp;$B$11&amp;";Chart1#"&amp;$F$11&amp;";Chart2#"&amp;$G$11&amp;";Time_Series#"&amp;$I$1&amp;"")</f>
        <v>#NEED_REFRESH</v>
      </c>
      <c r="O26" s="481" t="str">
        <f>[1]!HsGetValue("EssbaseCluster-1_CalRptg_CalRptg","Account#"&amp;$A26&amp;";Period#"&amp;O$14&amp;";Year#"&amp;O$13&amp;";Scenario#"&amp;$C$1&amp;";Version#"&amp;$B$1&amp;";Total Entity#"&amp;$A$11&amp;";Fund#"&amp;$B$11&amp;";Chart1#"&amp;$F$11&amp;";Chart2#"&amp;$G$11&amp;";Time_Series#"&amp;$I$1&amp;"")</f>
        <v>#NEED_REFRESH</v>
      </c>
      <c r="P26" s="481" t="str">
        <f>[1]!HsGetValue("EssbaseCluster-1_CalRptg_CalRptg","Account#"&amp;$A26&amp;";Period#"&amp;P$14&amp;";Year#"&amp;P$13&amp;";Scenario#"&amp;$C$1&amp;";Version#"&amp;$B$1&amp;";Total Entity#"&amp;$A$11&amp;";Fund#"&amp;$B$11&amp;";Chart1#"&amp;$F$11&amp;";Chart2#"&amp;$G$11&amp;";Time_Series#"&amp;$I$1&amp;"")</f>
        <v>#NEED_REFRESH</v>
      </c>
      <c r="Q26" s="481" t="str">
        <f>[1]!HsGetValue("EssbaseCluster-1_CalRptg_CalRptg","Account#"&amp;$A26&amp;";Period#"&amp;Q$14&amp;";Year#"&amp;Q$13&amp;";Scenario#"&amp;$C$1&amp;";Version#"&amp;$B$1&amp;";Total Entity#"&amp;$A$11&amp;";Fund#"&amp;$B$11&amp;";Chart1#"&amp;$F$11&amp;";Chart2#"&amp;$G$11&amp;";Time_Series#"&amp;$I$1&amp;"")</f>
        <v>#NEED_REFRESH</v>
      </c>
      <c r="R26" s="481">
        <f t="shared" si="0"/>
        <v>0</v>
      </c>
    </row>
    <row r="27" spans="1:18">
      <c r="A27" s="577" t="s">
        <v>313</v>
      </c>
      <c r="B27" s="481" t="str">
        <f>[1]!HsGetValue("EssbaseCluster-1_CalRptg_CalRptg","Account#"&amp;$A27&amp;";Period#"&amp;B$14&amp;";Year#"&amp;B$13&amp;";Scenario#"&amp;$C$1&amp;";Version#"&amp;$B$1&amp;";Total Entity#"&amp;$A$11&amp;";Fund#"&amp;$B$11&amp;";Chart1#"&amp;$F$11&amp;";Chart2#"&amp;$G$11&amp;";Time_Series#"&amp;$I$1&amp;"")</f>
        <v>#NEED_REFRESH</v>
      </c>
      <c r="C27" s="481" t="str">
        <f>[1]!HsGetValue("EssbaseCluster-1_CalRptg_CalRptg","Account#"&amp;$A27&amp;";Period#"&amp;C$14&amp;";Year#"&amp;C$13&amp;";Scenario#"&amp;$C$1&amp;";Version#"&amp;$B$1&amp;";Total Entity#"&amp;$A$11&amp;";Fund#"&amp;$B$11&amp;";Chart1#"&amp;$F$11&amp;";Chart2#"&amp;$G$11&amp;";Time_Series#"&amp;$I$1&amp;"")</f>
        <v>#NEED_REFRESH</v>
      </c>
      <c r="D27" s="481" t="str">
        <f>[1]!HsGetValue("EssbaseCluster-1_CalRptg_CalRptg","Account#"&amp;$A27&amp;";Period#"&amp;D$14&amp;";Year#"&amp;D$13&amp;";Scenario#"&amp;$C$1&amp;";Version#"&amp;$B$1&amp;";Total Entity#"&amp;$A$11&amp;";Fund#"&amp;$B$11&amp;";Chart1#"&amp;$F$11&amp;";Chart2#"&amp;$G$11&amp;";Time_Series#"&amp;$I$1&amp;"")</f>
        <v>#NEED_REFRESH</v>
      </c>
      <c r="E27" s="481" t="str">
        <f>[1]!HsGetValue("EssbaseCluster-1_CalRptg_CalRptg","Account#"&amp;$A27&amp;";Period#"&amp;E$14&amp;";Year#"&amp;E$13&amp;";Scenario#"&amp;$C$1&amp;";Version#"&amp;$B$1&amp;";Total Entity#"&amp;$A$11&amp;";Fund#"&amp;$B$11&amp;";Chart1#"&amp;$F$11&amp;";Chart2#"&amp;$G$11&amp;";Time_Series#"&amp;$I$1&amp;"")</f>
        <v>#NEED_REFRESH</v>
      </c>
      <c r="F27" s="481" t="str">
        <f>[1]!HsGetValue("EssbaseCluster-1_CalRptg_CalRptg","Account#"&amp;$A27&amp;";Period#"&amp;F$14&amp;";Year#"&amp;F$13&amp;";Scenario#"&amp;$C$1&amp;";Version#"&amp;$B$1&amp;";Total Entity#"&amp;$A$11&amp;";Fund#"&amp;$B$11&amp;";Chart1#"&amp;$F$11&amp;";Chart2#"&amp;$G$11&amp;";Time_Series#"&amp;$I$1&amp;"")</f>
        <v>#NEED_REFRESH</v>
      </c>
      <c r="G27" s="481" t="str">
        <f>[1]!HsGetValue("EssbaseCluster-1_CalRptg_CalRptg","Account#"&amp;$A27&amp;";Period#"&amp;G$14&amp;";Year#"&amp;G$13&amp;";Scenario#"&amp;$C$1&amp;";Version#"&amp;$B$1&amp;";Total Entity#"&amp;$A$11&amp;";Fund#"&amp;$B$11&amp;";Chart1#"&amp;$F$11&amp;";Chart2#"&amp;$G$11&amp;";Time_Series#"&amp;$I$1&amp;"")</f>
        <v>#NEED_REFRESH</v>
      </c>
      <c r="H27" s="481" t="str">
        <f>[1]!HsGetValue("EssbaseCluster-1_CalRptg_CalRptg","Account#"&amp;$A27&amp;";Period#"&amp;H$14&amp;";Year#"&amp;H$13&amp;";Scenario#"&amp;$C$1&amp;";Version#"&amp;$B$1&amp;";Total Entity#"&amp;$A$11&amp;";Fund#"&amp;$B$11&amp;";Chart1#"&amp;$F$11&amp;";Chart2#"&amp;$G$11&amp;";Time_Series#"&amp;$I$1&amp;"")</f>
        <v>#NEED_REFRESH</v>
      </c>
      <c r="I27" s="481" t="str">
        <f>[1]!HsGetValue("EssbaseCluster-1_CalRptg_CalRptg","Account#"&amp;$A27&amp;";Period#"&amp;I$14&amp;";Year#"&amp;I$13&amp;";Scenario#"&amp;$C$1&amp;";Version#"&amp;$B$1&amp;";Total Entity#"&amp;$A$11&amp;";Fund#"&amp;$B$11&amp;";Chart1#"&amp;$F$11&amp;";Chart2#"&amp;$G$11&amp;";Time_Series#"&amp;$I$1&amp;"")</f>
        <v>#NEED_REFRESH</v>
      </c>
      <c r="J27" s="481" t="str">
        <f>[1]!HsGetValue("EssbaseCluster-1_CalRptg_CalRptg","Account#"&amp;$A27&amp;";Period#"&amp;J$14&amp;";Year#"&amp;J$13&amp;";Scenario#"&amp;$C$1&amp;";Version#"&amp;$B$1&amp;";Total Entity#"&amp;$A$11&amp;";Fund#"&amp;$B$11&amp;";Chart1#"&amp;$F$11&amp;";Chart2#"&amp;$G$11&amp;";Time_Series#"&amp;$I$1&amp;"")</f>
        <v>#NEED_REFRESH</v>
      </c>
      <c r="K27" s="481" t="str">
        <f>[1]!HsGetValue("EssbaseCluster-1_CalRptg_CalRptg","Account#"&amp;$A27&amp;";Period#"&amp;K$14&amp;";Year#"&amp;K$13&amp;";Scenario#"&amp;$C$1&amp;";Version#"&amp;$B$1&amp;";Total Entity#"&amp;$A$11&amp;";Fund#"&amp;$B$11&amp;";Chart1#"&amp;$F$11&amp;";Chart2#"&amp;$G$11&amp;";Time_Series#"&amp;$I$1&amp;"")</f>
        <v>#NEED_REFRESH</v>
      </c>
      <c r="L27" s="481" t="str">
        <f>[1]!HsGetValue("EssbaseCluster-1_CalRptg_CalRptg","Account#"&amp;$A27&amp;";Period#"&amp;L$14&amp;";Year#"&amp;L$13&amp;";Scenario#"&amp;$C$1&amp;";Version#"&amp;$B$1&amp;";Total Entity#"&amp;$A$11&amp;";Fund#"&amp;$B$11&amp;";Chart1#"&amp;$F$11&amp;";Chart2#"&amp;$G$11&amp;";Time_Series#"&amp;$I$1&amp;"")</f>
        <v>#NEED_REFRESH</v>
      </c>
      <c r="M27" s="481" t="str">
        <f>[1]!HsGetValue("EssbaseCluster-1_CalRptg_CalRptg","Account#"&amp;$A27&amp;";Period#"&amp;M$14&amp;";Year#"&amp;M$13&amp;";Scenario#"&amp;$C$1&amp;";Version#"&amp;$B$1&amp;";Total Entity#"&amp;$A$11&amp;";Fund#"&amp;$B$11&amp;";Chart1#"&amp;$F$11&amp;";Chart2#"&amp;$G$11&amp;";Time_Series#"&amp;$I$1&amp;"")</f>
        <v>#NEED_REFRESH</v>
      </c>
      <c r="N27" s="481" t="str">
        <f>[1]!HsGetValue("EssbaseCluster-1_CalRptg_CalRptg","Account#"&amp;$A27&amp;";Period#"&amp;N$14&amp;";Year#"&amp;N$13&amp;";Scenario#"&amp;$C$1&amp;";Version#"&amp;$B$1&amp;";Total Entity#"&amp;$A$11&amp;";Fund#"&amp;$B$11&amp;";Chart1#"&amp;$F$11&amp;";Chart2#"&amp;$G$11&amp;";Time_Series#"&amp;$I$1&amp;"")</f>
        <v>#NEED_REFRESH</v>
      </c>
      <c r="O27" s="481" t="str">
        <f>[1]!HsGetValue("EssbaseCluster-1_CalRptg_CalRptg","Account#"&amp;$A27&amp;";Period#"&amp;O$14&amp;";Year#"&amp;O$13&amp;";Scenario#"&amp;$C$1&amp;";Version#"&amp;$B$1&amp;";Total Entity#"&amp;$A$11&amp;";Fund#"&amp;$B$11&amp;";Chart1#"&amp;$F$11&amp;";Chart2#"&amp;$G$11&amp;";Time_Series#"&amp;$I$1&amp;"")</f>
        <v>#NEED_REFRESH</v>
      </c>
      <c r="P27" s="481" t="str">
        <f>[1]!HsGetValue("EssbaseCluster-1_CalRptg_CalRptg","Account#"&amp;$A27&amp;";Period#"&amp;P$14&amp;";Year#"&amp;P$13&amp;";Scenario#"&amp;$C$1&amp;";Version#"&amp;$B$1&amp;";Total Entity#"&amp;$A$11&amp;";Fund#"&amp;$B$11&amp;";Chart1#"&amp;$F$11&amp;";Chart2#"&amp;$G$11&amp;";Time_Series#"&amp;$I$1&amp;"")</f>
        <v>#NEED_REFRESH</v>
      </c>
      <c r="Q27" s="481" t="str">
        <f>[1]!HsGetValue("EssbaseCluster-1_CalRptg_CalRptg","Account#"&amp;$A27&amp;";Period#"&amp;Q$14&amp;";Year#"&amp;Q$13&amp;";Scenario#"&amp;$C$1&amp;";Version#"&amp;$B$1&amp;";Total Entity#"&amp;$A$11&amp;";Fund#"&amp;$B$11&amp;";Chart1#"&amp;$F$11&amp;";Chart2#"&amp;$G$11&amp;";Time_Series#"&amp;$I$1&amp;"")</f>
        <v>#NEED_REFRESH</v>
      </c>
      <c r="R27" s="481">
        <f t="shared" si="0"/>
        <v>0</v>
      </c>
    </row>
    <row r="28" spans="1:18">
      <c r="A28" s="577" t="s">
        <v>314</v>
      </c>
      <c r="B28" s="481" t="str">
        <f>[1]!HsGetValue("EssbaseCluster-1_CalRptg_CalRptg","Account#"&amp;$A28&amp;";Period#"&amp;B$14&amp;";Year#"&amp;B$13&amp;";Scenario#"&amp;$C$1&amp;";Version#"&amp;$B$1&amp;";Total Entity#"&amp;$A$11&amp;";Fund#"&amp;$B$11&amp;";Chart1#"&amp;$F$11&amp;";Chart2#"&amp;$G$11&amp;";Time_Series#"&amp;$I$1&amp;"")</f>
        <v>#NEED_REFRESH</v>
      </c>
      <c r="C28" s="481" t="str">
        <f>[1]!HsGetValue("EssbaseCluster-1_CalRptg_CalRptg","Account#"&amp;$A28&amp;";Period#"&amp;C$14&amp;";Year#"&amp;C$13&amp;";Scenario#"&amp;$C$1&amp;";Version#"&amp;$B$1&amp;";Total Entity#"&amp;$A$11&amp;";Fund#"&amp;$B$11&amp;";Chart1#"&amp;$F$11&amp;";Chart2#"&amp;$G$11&amp;";Time_Series#"&amp;$I$1&amp;"")</f>
        <v>#NEED_REFRESH</v>
      </c>
      <c r="D28" s="481" t="str">
        <f>[1]!HsGetValue("EssbaseCluster-1_CalRptg_CalRptg","Account#"&amp;$A28&amp;";Period#"&amp;D$14&amp;";Year#"&amp;D$13&amp;";Scenario#"&amp;$C$1&amp;";Version#"&amp;$B$1&amp;";Total Entity#"&amp;$A$11&amp;";Fund#"&amp;$B$11&amp;";Chart1#"&amp;$F$11&amp;";Chart2#"&amp;$G$11&amp;";Time_Series#"&amp;$I$1&amp;"")</f>
        <v>#NEED_REFRESH</v>
      </c>
      <c r="E28" s="481" t="str">
        <f>[1]!HsGetValue("EssbaseCluster-1_CalRptg_CalRptg","Account#"&amp;$A28&amp;";Period#"&amp;E$14&amp;";Year#"&amp;E$13&amp;";Scenario#"&amp;$C$1&amp;";Version#"&amp;$B$1&amp;";Total Entity#"&amp;$A$11&amp;";Fund#"&amp;$B$11&amp;";Chart1#"&amp;$F$11&amp;";Chart2#"&amp;$G$11&amp;";Time_Series#"&amp;$I$1&amp;"")</f>
        <v>#NEED_REFRESH</v>
      </c>
      <c r="F28" s="481" t="str">
        <f>[1]!HsGetValue("EssbaseCluster-1_CalRptg_CalRptg","Account#"&amp;$A28&amp;";Period#"&amp;F$14&amp;";Year#"&amp;F$13&amp;";Scenario#"&amp;$C$1&amp;";Version#"&amp;$B$1&amp;";Total Entity#"&amp;$A$11&amp;";Fund#"&amp;$B$11&amp;";Chart1#"&amp;$F$11&amp;";Chart2#"&amp;$G$11&amp;";Time_Series#"&amp;$I$1&amp;"")</f>
        <v>#NEED_REFRESH</v>
      </c>
      <c r="G28" s="481" t="str">
        <f>[1]!HsGetValue("EssbaseCluster-1_CalRptg_CalRptg","Account#"&amp;$A28&amp;";Period#"&amp;G$14&amp;";Year#"&amp;G$13&amp;";Scenario#"&amp;$C$1&amp;";Version#"&amp;$B$1&amp;";Total Entity#"&amp;$A$11&amp;";Fund#"&amp;$B$11&amp;";Chart1#"&amp;$F$11&amp;";Chart2#"&amp;$G$11&amp;";Time_Series#"&amp;$I$1&amp;"")</f>
        <v>#NEED_REFRESH</v>
      </c>
      <c r="H28" s="481" t="str">
        <f>[1]!HsGetValue("EssbaseCluster-1_CalRptg_CalRptg","Account#"&amp;$A28&amp;";Period#"&amp;H$14&amp;";Year#"&amp;H$13&amp;";Scenario#"&amp;$C$1&amp;";Version#"&amp;$B$1&amp;";Total Entity#"&amp;$A$11&amp;";Fund#"&amp;$B$11&amp;";Chart1#"&amp;$F$11&amp;";Chart2#"&amp;$G$11&amp;";Time_Series#"&amp;$I$1&amp;"")</f>
        <v>#NEED_REFRESH</v>
      </c>
      <c r="I28" s="481" t="str">
        <f>[1]!HsGetValue("EssbaseCluster-1_CalRptg_CalRptg","Account#"&amp;$A28&amp;";Period#"&amp;I$14&amp;";Year#"&amp;I$13&amp;";Scenario#"&amp;$C$1&amp;";Version#"&amp;$B$1&amp;";Total Entity#"&amp;$A$11&amp;";Fund#"&amp;$B$11&amp;";Chart1#"&amp;$F$11&amp;";Chart2#"&amp;$G$11&amp;";Time_Series#"&amp;$I$1&amp;"")</f>
        <v>#NEED_REFRESH</v>
      </c>
      <c r="J28" s="481" t="str">
        <f>[1]!HsGetValue("EssbaseCluster-1_CalRptg_CalRptg","Account#"&amp;$A28&amp;";Period#"&amp;J$14&amp;";Year#"&amp;J$13&amp;";Scenario#"&amp;$C$1&amp;";Version#"&amp;$B$1&amp;";Total Entity#"&amp;$A$11&amp;";Fund#"&amp;$B$11&amp;";Chart1#"&amp;$F$11&amp;";Chart2#"&amp;$G$11&amp;";Time_Series#"&amp;$I$1&amp;"")</f>
        <v>#NEED_REFRESH</v>
      </c>
      <c r="K28" s="481" t="str">
        <f>[1]!HsGetValue("EssbaseCluster-1_CalRptg_CalRptg","Account#"&amp;$A28&amp;";Period#"&amp;K$14&amp;";Year#"&amp;K$13&amp;";Scenario#"&amp;$C$1&amp;";Version#"&amp;$B$1&amp;";Total Entity#"&amp;$A$11&amp;";Fund#"&amp;$B$11&amp;";Chart1#"&amp;$F$11&amp;";Chart2#"&amp;$G$11&amp;";Time_Series#"&amp;$I$1&amp;"")</f>
        <v>#NEED_REFRESH</v>
      </c>
      <c r="L28" s="481" t="str">
        <f>[1]!HsGetValue("EssbaseCluster-1_CalRptg_CalRptg","Account#"&amp;$A28&amp;";Period#"&amp;L$14&amp;";Year#"&amp;L$13&amp;";Scenario#"&amp;$C$1&amp;";Version#"&amp;$B$1&amp;";Total Entity#"&amp;$A$11&amp;";Fund#"&amp;$B$11&amp;";Chart1#"&amp;$F$11&amp;";Chart2#"&amp;$G$11&amp;";Time_Series#"&amp;$I$1&amp;"")</f>
        <v>#NEED_REFRESH</v>
      </c>
      <c r="M28" s="481" t="str">
        <f>[1]!HsGetValue("EssbaseCluster-1_CalRptg_CalRptg","Account#"&amp;$A28&amp;";Period#"&amp;M$14&amp;";Year#"&amp;M$13&amp;";Scenario#"&amp;$C$1&amp;";Version#"&amp;$B$1&amp;";Total Entity#"&amp;$A$11&amp;";Fund#"&amp;$B$11&amp;";Chart1#"&amp;$F$11&amp;";Chart2#"&amp;$G$11&amp;";Time_Series#"&amp;$I$1&amp;"")</f>
        <v>#NEED_REFRESH</v>
      </c>
      <c r="N28" s="481" t="str">
        <f>[1]!HsGetValue("EssbaseCluster-1_CalRptg_CalRptg","Account#"&amp;$A28&amp;";Period#"&amp;N$14&amp;";Year#"&amp;N$13&amp;";Scenario#"&amp;$C$1&amp;";Version#"&amp;$B$1&amp;";Total Entity#"&amp;$A$11&amp;";Fund#"&amp;$B$11&amp;";Chart1#"&amp;$F$11&amp;";Chart2#"&amp;$G$11&amp;";Time_Series#"&amp;$I$1&amp;"")</f>
        <v>#NEED_REFRESH</v>
      </c>
      <c r="O28" s="481" t="str">
        <f>[1]!HsGetValue("EssbaseCluster-1_CalRptg_CalRptg","Account#"&amp;$A28&amp;";Period#"&amp;O$14&amp;";Year#"&amp;O$13&amp;";Scenario#"&amp;$C$1&amp;";Version#"&amp;$B$1&amp;";Total Entity#"&amp;$A$11&amp;";Fund#"&amp;$B$11&amp;";Chart1#"&amp;$F$11&amp;";Chart2#"&amp;$G$11&amp;";Time_Series#"&amp;$I$1&amp;"")</f>
        <v>#NEED_REFRESH</v>
      </c>
      <c r="P28" s="481" t="str">
        <f>[1]!HsGetValue("EssbaseCluster-1_CalRptg_CalRptg","Account#"&amp;$A28&amp;";Period#"&amp;P$14&amp;";Year#"&amp;P$13&amp;";Scenario#"&amp;$C$1&amp;";Version#"&amp;$B$1&amp;";Total Entity#"&amp;$A$11&amp;";Fund#"&amp;$B$11&amp;";Chart1#"&amp;$F$11&amp;";Chart2#"&amp;$G$11&amp;";Time_Series#"&amp;$I$1&amp;"")</f>
        <v>#NEED_REFRESH</v>
      </c>
      <c r="Q28" s="481" t="str">
        <f>[1]!HsGetValue("EssbaseCluster-1_CalRptg_CalRptg","Account#"&amp;$A28&amp;";Period#"&amp;Q$14&amp;";Year#"&amp;Q$13&amp;";Scenario#"&amp;$C$1&amp;";Version#"&amp;$B$1&amp;";Total Entity#"&amp;$A$11&amp;";Fund#"&amp;$B$11&amp;";Chart1#"&amp;$F$11&amp;";Chart2#"&amp;$G$11&amp;";Time_Series#"&amp;$I$1&amp;"")</f>
        <v>#NEED_REFRESH</v>
      </c>
      <c r="R28" s="481">
        <f t="shared" si="0"/>
        <v>0</v>
      </c>
    </row>
    <row r="29" spans="1:18">
      <c r="A29" s="576" t="s">
        <v>394</v>
      </c>
      <c r="B29" s="481" t="str">
        <f>[1]!HsGetValue("EssbaseCluster-1_CalRptg_CalRptg","Account#"&amp;$A29&amp;";Period#"&amp;B$14&amp;";Year#"&amp;B$13&amp;";Scenario#"&amp;$C$1&amp;";Version#"&amp;$B$1&amp;";Total Entity#"&amp;$A$11&amp;";Fund#"&amp;$B$11&amp;";Chart1#"&amp;$F$11&amp;";Chart2#"&amp;$G$11&amp;";Time_Series#"&amp;$I$1&amp;"")</f>
        <v>#NEED_REFRESH</v>
      </c>
      <c r="C29" s="481" t="str">
        <f>[1]!HsGetValue("EssbaseCluster-1_CalRptg_CalRptg","Account#"&amp;$A29&amp;";Period#"&amp;C$14&amp;";Year#"&amp;C$13&amp;";Scenario#"&amp;$C$1&amp;";Version#"&amp;$B$1&amp;";Total Entity#"&amp;$A$11&amp;";Fund#"&amp;$B$11&amp;";Chart1#"&amp;$F$11&amp;";Chart2#"&amp;$G$11&amp;";Time_Series#"&amp;$I$1&amp;"")</f>
        <v>#NEED_REFRESH</v>
      </c>
      <c r="D29" s="481" t="str">
        <f>[1]!HsGetValue("EssbaseCluster-1_CalRptg_CalRptg","Account#"&amp;$A29&amp;";Period#"&amp;D$14&amp;";Year#"&amp;D$13&amp;";Scenario#"&amp;$C$1&amp;";Version#"&amp;$B$1&amp;";Total Entity#"&amp;$A$11&amp;";Fund#"&amp;$B$11&amp;";Chart1#"&amp;$F$11&amp;";Chart2#"&amp;$G$11&amp;";Time_Series#"&amp;$I$1&amp;"")</f>
        <v>#NEED_REFRESH</v>
      </c>
      <c r="E29" s="481" t="str">
        <f>[1]!HsGetValue("EssbaseCluster-1_CalRptg_CalRptg","Account#"&amp;$A29&amp;";Period#"&amp;E$14&amp;";Year#"&amp;E$13&amp;";Scenario#"&amp;$C$1&amp;";Version#"&amp;$B$1&amp;";Total Entity#"&amp;$A$11&amp;";Fund#"&amp;$B$11&amp;";Chart1#"&amp;$F$11&amp;";Chart2#"&amp;$G$11&amp;";Time_Series#"&amp;$I$1&amp;"")</f>
        <v>#NEED_REFRESH</v>
      </c>
      <c r="F29" s="481" t="str">
        <f>[1]!HsGetValue("EssbaseCluster-1_CalRptg_CalRptg","Account#"&amp;$A29&amp;";Period#"&amp;F$14&amp;";Year#"&amp;F$13&amp;";Scenario#"&amp;$C$1&amp;";Version#"&amp;$B$1&amp;";Total Entity#"&amp;$A$11&amp;";Fund#"&amp;$B$11&amp;";Chart1#"&amp;$F$11&amp;";Chart2#"&amp;$G$11&amp;";Time_Series#"&amp;$I$1&amp;"")</f>
        <v>#NEED_REFRESH</v>
      </c>
      <c r="G29" s="481" t="str">
        <f>[1]!HsGetValue("EssbaseCluster-1_CalRptg_CalRptg","Account#"&amp;$A29&amp;";Period#"&amp;G$14&amp;";Year#"&amp;G$13&amp;";Scenario#"&amp;$C$1&amp;";Version#"&amp;$B$1&amp;";Total Entity#"&amp;$A$11&amp;";Fund#"&amp;$B$11&amp;";Chart1#"&amp;$F$11&amp;";Chart2#"&amp;$G$11&amp;";Time_Series#"&amp;$I$1&amp;"")</f>
        <v>#NEED_REFRESH</v>
      </c>
      <c r="H29" s="481" t="str">
        <f>[1]!HsGetValue("EssbaseCluster-1_CalRptg_CalRptg","Account#"&amp;$A29&amp;";Period#"&amp;H$14&amp;";Year#"&amp;H$13&amp;";Scenario#"&amp;$C$1&amp;";Version#"&amp;$B$1&amp;";Total Entity#"&amp;$A$11&amp;";Fund#"&amp;$B$11&amp;";Chart1#"&amp;$F$11&amp;";Chart2#"&amp;$G$11&amp;";Time_Series#"&amp;$I$1&amp;"")</f>
        <v>#NEED_REFRESH</v>
      </c>
      <c r="I29" s="481" t="str">
        <f>[1]!HsGetValue("EssbaseCluster-1_CalRptg_CalRptg","Account#"&amp;$A29&amp;";Period#"&amp;I$14&amp;";Year#"&amp;I$13&amp;";Scenario#"&amp;$C$1&amp;";Version#"&amp;$B$1&amp;";Total Entity#"&amp;$A$11&amp;";Fund#"&amp;$B$11&amp;";Chart1#"&amp;$F$11&amp;";Chart2#"&amp;$G$11&amp;";Time_Series#"&amp;$I$1&amp;"")</f>
        <v>#NEED_REFRESH</v>
      </c>
      <c r="J29" s="481" t="str">
        <f>[1]!HsGetValue("EssbaseCluster-1_CalRptg_CalRptg","Account#"&amp;$A29&amp;";Period#"&amp;J$14&amp;";Year#"&amp;J$13&amp;";Scenario#"&amp;$C$1&amp;";Version#"&amp;$B$1&amp;";Total Entity#"&amp;$A$11&amp;";Fund#"&amp;$B$11&amp;";Chart1#"&amp;$F$11&amp;";Chart2#"&amp;$G$11&amp;";Time_Series#"&amp;$I$1&amp;"")</f>
        <v>#NEED_REFRESH</v>
      </c>
      <c r="K29" s="481" t="str">
        <f>[1]!HsGetValue("EssbaseCluster-1_CalRptg_CalRptg","Account#"&amp;$A29&amp;";Period#"&amp;K$14&amp;";Year#"&amp;K$13&amp;";Scenario#"&amp;$C$1&amp;";Version#"&amp;$B$1&amp;";Total Entity#"&amp;$A$11&amp;";Fund#"&amp;$B$11&amp;";Chart1#"&amp;$F$11&amp;";Chart2#"&amp;$G$11&amp;";Time_Series#"&amp;$I$1&amp;"")</f>
        <v>#NEED_REFRESH</v>
      </c>
      <c r="L29" s="481" t="str">
        <f>[1]!HsGetValue("EssbaseCluster-1_CalRptg_CalRptg","Account#"&amp;$A29&amp;";Period#"&amp;L$14&amp;";Year#"&amp;L$13&amp;";Scenario#"&amp;$C$1&amp;";Version#"&amp;$B$1&amp;";Total Entity#"&amp;$A$11&amp;";Fund#"&amp;$B$11&amp;";Chart1#"&amp;$F$11&amp;";Chart2#"&amp;$G$11&amp;";Time_Series#"&amp;$I$1&amp;"")</f>
        <v>#NEED_REFRESH</v>
      </c>
      <c r="M29" s="481" t="str">
        <f>[1]!HsGetValue("EssbaseCluster-1_CalRptg_CalRptg","Account#"&amp;$A29&amp;";Period#"&amp;M$14&amp;";Year#"&amp;M$13&amp;";Scenario#"&amp;$C$1&amp;";Version#"&amp;$B$1&amp;";Total Entity#"&amp;$A$11&amp;";Fund#"&amp;$B$11&amp;";Chart1#"&amp;$F$11&amp;";Chart2#"&amp;$G$11&amp;";Time_Series#"&amp;$I$1&amp;"")</f>
        <v>#NEED_REFRESH</v>
      </c>
      <c r="N29" s="481" t="str">
        <f>[1]!HsGetValue("EssbaseCluster-1_CalRptg_CalRptg","Account#"&amp;$A29&amp;";Period#"&amp;N$14&amp;";Year#"&amp;N$13&amp;";Scenario#"&amp;$C$1&amp;";Version#"&amp;$B$1&amp;";Total Entity#"&amp;$A$11&amp;";Fund#"&amp;$B$11&amp;";Chart1#"&amp;$F$11&amp;";Chart2#"&amp;$G$11&amp;";Time_Series#"&amp;$I$1&amp;"")</f>
        <v>#NEED_REFRESH</v>
      </c>
      <c r="O29" s="481" t="str">
        <f>[1]!HsGetValue("EssbaseCluster-1_CalRptg_CalRptg","Account#"&amp;$A29&amp;";Period#"&amp;O$14&amp;";Year#"&amp;O$13&amp;";Scenario#"&amp;$C$1&amp;";Version#"&amp;$B$1&amp;";Total Entity#"&amp;$A$11&amp;";Fund#"&amp;$B$11&amp;";Chart1#"&amp;$F$11&amp;";Chart2#"&amp;$G$11&amp;";Time_Series#"&amp;$I$1&amp;"")</f>
        <v>#NEED_REFRESH</v>
      </c>
      <c r="P29" s="481" t="str">
        <f>[1]!HsGetValue("EssbaseCluster-1_CalRptg_CalRptg","Account#"&amp;$A29&amp;";Period#"&amp;P$14&amp;";Year#"&amp;P$13&amp;";Scenario#"&amp;$C$1&amp;";Version#"&amp;$B$1&amp;";Total Entity#"&amp;$A$11&amp;";Fund#"&amp;$B$11&amp;";Chart1#"&amp;$F$11&amp;";Chart2#"&amp;$G$11&amp;";Time_Series#"&amp;$I$1&amp;"")</f>
        <v>#NEED_REFRESH</v>
      </c>
      <c r="Q29" s="481" t="str">
        <f>[1]!HsGetValue("EssbaseCluster-1_CalRptg_CalRptg","Account#"&amp;$A29&amp;";Period#"&amp;Q$14&amp;";Year#"&amp;Q$13&amp;";Scenario#"&amp;$C$1&amp;";Version#"&amp;$B$1&amp;";Total Entity#"&amp;$A$11&amp;";Fund#"&amp;$B$11&amp;";Chart1#"&amp;$F$11&amp;";Chart2#"&amp;$G$11&amp;";Time_Series#"&amp;$I$1&amp;"")</f>
        <v>#NEED_REFRESH</v>
      </c>
      <c r="R29" s="481">
        <f t="shared" si="0"/>
        <v>0</v>
      </c>
    </row>
    <row r="30" spans="1:18">
      <c r="A30" s="576" t="s">
        <v>395</v>
      </c>
      <c r="B30" s="481" t="str">
        <f>[1]!HsGetValue("EssbaseCluster-1_CalRptg_CalRptg","Account#"&amp;$A30&amp;";Period#"&amp;B$14&amp;";Year#"&amp;B$13&amp;";Scenario#"&amp;$C$1&amp;";Version#"&amp;$B$1&amp;";Total Entity#"&amp;$A$11&amp;";Fund#"&amp;$B$11&amp;";Chart1#"&amp;$F$11&amp;";Chart2#"&amp;$G$11&amp;";Time_Series#"&amp;$I$1&amp;"")</f>
        <v>#NEED_REFRESH</v>
      </c>
      <c r="C30" s="481" t="str">
        <f>[1]!HsGetValue("EssbaseCluster-1_CalRptg_CalRptg","Account#"&amp;$A30&amp;";Period#"&amp;C$14&amp;";Year#"&amp;C$13&amp;";Scenario#"&amp;$C$1&amp;";Version#"&amp;$B$1&amp;";Total Entity#"&amp;$A$11&amp;";Fund#"&amp;$B$11&amp;";Chart1#"&amp;$F$11&amp;";Chart2#"&amp;$G$11&amp;";Time_Series#"&amp;$I$1&amp;"")</f>
        <v>#NEED_REFRESH</v>
      </c>
      <c r="D30" s="481" t="str">
        <f>[1]!HsGetValue("EssbaseCluster-1_CalRptg_CalRptg","Account#"&amp;$A30&amp;";Period#"&amp;D$14&amp;";Year#"&amp;D$13&amp;";Scenario#"&amp;$C$1&amp;";Version#"&amp;$B$1&amp;";Total Entity#"&amp;$A$11&amp;";Fund#"&amp;$B$11&amp;";Chart1#"&amp;$F$11&amp;";Chart2#"&amp;$G$11&amp;";Time_Series#"&amp;$I$1&amp;"")</f>
        <v>#NEED_REFRESH</v>
      </c>
      <c r="E30" s="481" t="str">
        <f>[1]!HsGetValue("EssbaseCluster-1_CalRptg_CalRptg","Account#"&amp;$A30&amp;";Period#"&amp;E$14&amp;";Year#"&amp;E$13&amp;";Scenario#"&amp;$C$1&amp;";Version#"&amp;$B$1&amp;";Total Entity#"&amp;$A$11&amp;";Fund#"&amp;$B$11&amp;";Chart1#"&amp;$F$11&amp;";Chart2#"&amp;$G$11&amp;";Time_Series#"&amp;$I$1&amp;"")</f>
        <v>#NEED_REFRESH</v>
      </c>
      <c r="F30" s="481" t="str">
        <f>[1]!HsGetValue("EssbaseCluster-1_CalRptg_CalRptg","Account#"&amp;$A30&amp;";Period#"&amp;F$14&amp;";Year#"&amp;F$13&amp;";Scenario#"&amp;$C$1&amp;";Version#"&amp;$B$1&amp;";Total Entity#"&amp;$A$11&amp;";Fund#"&amp;$B$11&amp;";Chart1#"&amp;$F$11&amp;";Chart2#"&amp;$G$11&amp;";Time_Series#"&amp;$I$1&amp;"")</f>
        <v>#NEED_REFRESH</v>
      </c>
      <c r="G30" s="481" t="str">
        <f>[1]!HsGetValue("EssbaseCluster-1_CalRptg_CalRptg","Account#"&amp;$A30&amp;";Period#"&amp;G$14&amp;";Year#"&amp;G$13&amp;";Scenario#"&amp;$C$1&amp;";Version#"&amp;$B$1&amp;";Total Entity#"&amp;$A$11&amp;";Fund#"&amp;$B$11&amp;";Chart1#"&amp;$F$11&amp;";Chart2#"&amp;$G$11&amp;";Time_Series#"&amp;$I$1&amp;"")</f>
        <v>#NEED_REFRESH</v>
      </c>
      <c r="H30" s="481" t="str">
        <f>[1]!HsGetValue("EssbaseCluster-1_CalRptg_CalRptg","Account#"&amp;$A30&amp;";Period#"&amp;H$14&amp;";Year#"&amp;H$13&amp;";Scenario#"&amp;$C$1&amp;";Version#"&amp;$B$1&amp;";Total Entity#"&amp;$A$11&amp;";Fund#"&amp;$B$11&amp;";Chart1#"&amp;$F$11&amp;";Chart2#"&amp;$G$11&amp;";Time_Series#"&amp;$I$1&amp;"")</f>
        <v>#NEED_REFRESH</v>
      </c>
      <c r="I30" s="481" t="str">
        <f>[1]!HsGetValue("EssbaseCluster-1_CalRptg_CalRptg","Account#"&amp;$A30&amp;";Period#"&amp;I$14&amp;";Year#"&amp;I$13&amp;";Scenario#"&amp;$C$1&amp;";Version#"&amp;$B$1&amp;";Total Entity#"&amp;$A$11&amp;";Fund#"&amp;$B$11&amp;";Chart1#"&amp;$F$11&amp;";Chart2#"&amp;$G$11&amp;";Time_Series#"&amp;$I$1&amp;"")</f>
        <v>#NEED_REFRESH</v>
      </c>
      <c r="J30" s="481" t="str">
        <f>[1]!HsGetValue("EssbaseCluster-1_CalRptg_CalRptg","Account#"&amp;$A30&amp;";Period#"&amp;J$14&amp;";Year#"&amp;J$13&amp;";Scenario#"&amp;$C$1&amp;";Version#"&amp;$B$1&amp;";Total Entity#"&amp;$A$11&amp;";Fund#"&amp;$B$11&amp;";Chart1#"&amp;$F$11&amp;";Chart2#"&amp;$G$11&amp;";Time_Series#"&amp;$I$1&amp;"")</f>
        <v>#NEED_REFRESH</v>
      </c>
      <c r="K30" s="481" t="str">
        <f>[1]!HsGetValue("EssbaseCluster-1_CalRptg_CalRptg","Account#"&amp;$A30&amp;";Period#"&amp;K$14&amp;";Year#"&amp;K$13&amp;";Scenario#"&amp;$C$1&amp;";Version#"&amp;$B$1&amp;";Total Entity#"&amp;$A$11&amp;";Fund#"&amp;$B$11&amp;";Chart1#"&amp;$F$11&amp;";Chart2#"&amp;$G$11&amp;";Time_Series#"&amp;$I$1&amp;"")</f>
        <v>#NEED_REFRESH</v>
      </c>
      <c r="L30" s="481" t="str">
        <f>[1]!HsGetValue("EssbaseCluster-1_CalRptg_CalRptg","Account#"&amp;$A30&amp;";Period#"&amp;L$14&amp;";Year#"&amp;L$13&amp;";Scenario#"&amp;$C$1&amp;";Version#"&amp;$B$1&amp;";Total Entity#"&amp;$A$11&amp;";Fund#"&amp;$B$11&amp;";Chart1#"&amp;$F$11&amp;";Chart2#"&amp;$G$11&amp;";Time_Series#"&amp;$I$1&amp;"")</f>
        <v>#NEED_REFRESH</v>
      </c>
      <c r="M30" s="481" t="str">
        <f>[1]!HsGetValue("EssbaseCluster-1_CalRptg_CalRptg","Account#"&amp;$A30&amp;";Period#"&amp;M$14&amp;";Year#"&amp;M$13&amp;";Scenario#"&amp;$C$1&amp;";Version#"&amp;$B$1&amp;";Total Entity#"&amp;$A$11&amp;";Fund#"&amp;$B$11&amp;";Chart1#"&amp;$F$11&amp;";Chart2#"&amp;$G$11&amp;";Time_Series#"&amp;$I$1&amp;"")</f>
        <v>#NEED_REFRESH</v>
      </c>
      <c r="N30" s="481" t="str">
        <f>[1]!HsGetValue("EssbaseCluster-1_CalRptg_CalRptg","Account#"&amp;$A30&amp;";Period#"&amp;N$14&amp;";Year#"&amp;N$13&amp;";Scenario#"&amp;$C$1&amp;";Version#"&amp;$B$1&amp;";Total Entity#"&amp;$A$11&amp;";Fund#"&amp;$B$11&amp;";Chart1#"&amp;$F$11&amp;";Chart2#"&amp;$G$11&amp;";Time_Series#"&amp;$I$1&amp;"")</f>
        <v>#NEED_REFRESH</v>
      </c>
      <c r="O30" s="481" t="str">
        <f>[1]!HsGetValue("EssbaseCluster-1_CalRptg_CalRptg","Account#"&amp;$A30&amp;";Period#"&amp;O$14&amp;";Year#"&amp;O$13&amp;";Scenario#"&amp;$C$1&amp;";Version#"&amp;$B$1&amp;";Total Entity#"&amp;$A$11&amp;";Fund#"&amp;$B$11&amp;";Chart1#"&amp;$F$11&amp;";Chart2#"&amp;$G$11&amp;";Time_Series#"&amp;$I$1&amp;"")</f>
        <v>#NEED_REFRESH</v>
      </c>
      <c r="P30" s="481" t="str">
        <f>[1]!HsGetValue("EssbaseCluster-1_CalRptg_CalRptg","Account#"&amp;$A30&amp;";Period#"&amp;P$14&amp;";Year#"&amp;P$13&amp;";Scenario#"&amp;$C$1&amp;";Version#"&amp;$B$1&amp;";Total Entity#"&amp;$A$11&amp;";Fund#"&amp;$B$11&amp;";Chart1#"&amp;$F$11&amp;";Chart2#"&amp;$G$11&amp;";Time_Series#"&amp;$I$1&amp;"")</f>
        <v>#NEED_REFRESH</v>
      </c>
      <c r="Q30" s="481" t="str">
        <f>[1]!HsGetValue("EssbaseCluster-1_CalRptg_CalRptg","Account#"&amp;$A30&amp;";Period#"&amp;Q$14&amp;";Year#"&amp;Q$13&amp;";Scenario#"&amp;$C$1&amp;";Version#"&amp;$B$1&amp;";Total Entity#"&amp;$A$11&amp;";Fund#"&amp;$B$11&amp;";Chart1#"&amp;$F$11&amp;";Chart2#"&amp;$G$11&amp;";Time_Series#"&amp;$I$1&amp;"")</f>
        <v>#NEED_REFRESH</v>
      </c>
      <c r="R30" s="481">
        <f t="shared" si="0"/>
        <v>0</v>
      </c>
    </row>
    <row r="31" spans="1:18">
      <c r="A31" s="470" t="s">
        <v>315</v>
      </c>
      <c r="B31" s="481" t="str">
        <f>[1]!HsGetValue("EssbaseCluster-1_CalRptg_CalRptg","Account#"&amp;$A31&amp;";Period#"&amp;B$14&amp;";Year#"&amp;B$13&amp;";Scenario#"&amp;$C$1&amp;";Version#"&amp;$B$1&amp;";Total Entity#"&amp;$A$11&amp;";Fund#"&amp;$B$11&amp;";Chart1#"&amp;$F$11&amp;";Chart2#"&amp;$G$11&amp;";Time_Series#"&amp;$I$1&amp;"")</f>
        <v>#NEED_REFRESH</v>
      </c>
      <c r="C31" s="481" t="str">
        <f>[1]!HsGetValue("EssbaseCluster-1_CalRptg_CalRptg","Account#"&amp;$A31&amp;";Period#"&amp;C$14&amp;";Year#"&amp;C$13&amp;";Scenario#"&amp;$C$1&amp;";Version#"&amp;$B$1&amp;";Total Entity#"&amp;$A$11&amp;";Fund#"&amp;$B$11&amp;";Chart1#"&amp;$F$11&amp;";Chart2#"&amp;$G$11&amp;";Time_Series#"&amp;$I$1&amp;"")</f>
        <v>#NEED_REFRESH</v>
      </c>
      <c r="D31" s="481" t="str">
        <f>[1]!HsGetValue("EssbaseCluster-1_CalRptg_CalRptg","Account#"&amp;$A31&amp;";Period#"&amp;D$14&amp;";Year#"&amp;D$13&amp;";Scenario#"&amp;$C$1&amp;";Version#"&amp;$B$1&amp;";Total Entity#"&amp;$A$11&amp;";Fund#"&amp;$B$11&amp;";Chart1#"&amp;$F$11&amp;";Chart2#"&amp;$G$11&amp;";Time_Series#"&amp;$I$1&amp;"")</f>
        <v>#NEED_REFRESH</v>
      </c>
      <c r="E31" s="481" t="str">
        <f>[1]!HsGetValue("EssbaseCluster-1_CalRptg_CalRptg","Account#"&amp;$A31&amp;";Period#"&amp;E$14&amp;";Year#"&amp;E$13&amp;";Scenario#"&amp;$C$1&amp;";Version#"&amp;$B$1&amp;";Total Entity#"&amp;$A$11&amp;";Fund#"&amp;$B$11&amp;";Chart1#"&amp;$F$11&amp;";Chart2#"&amp;$G$11&amp;";Time_Series#"&amp;$I$1&amp;"")</f>
        <v>#NEED_REFRESH</v>
      </c>
      <c r="F31" s="481" t="str">
        <f>[1]!HsGetValue("EssbaseCluster-1_CalRptg_CalRptg","Account#"&amp;$A31&amp;";Period#"&amp;F$14&amp;";Year#"&amp;F$13&amp;";Scenario#"&amp;$C$1&amp;";Version#"&amp;$B$1&amp;";Total Entity#"&amp;$A$11&amp;";Fund#"&amp;$B$11&amp;";Chart1#"&amp;$F$11&amp;";Chart2#"&amp;$G$11&amp;";Time_Series#"&amp;$I$1&amp;"")</f>
        <v>#NEED_REFRESH</v>
      </c>
      <c r="G31" s="481" t="str">
        <f>[1]!HsGetValue("EssbaseCluster-1_CalRptg_CalRptg","Account#"&amp;$A31&amp;";Period#"&amp;G$14&amp;";Year#"&amp;G$13&amp;";Scenario#"&amp;$C$1&amp;";Version#"&amp;$B$1&amp;";Total Entity#"&amp;$A$11&amp;";Fund#"&amp;$B$11&amp;";Chart1#"&amp;$F$11&amp;";Chart2#"&amp;$G$11&amp;";Time_Series#"&amp;$I$1&amp;"")</f>
        <v>#NEED_REFRESH</v>
      </c>
      <c r="H31" s="481" t="str">
        <f>[1]!HsGetValue("EssbaseCluster-1_CalRptg_CalRptg","Account#"&amp;$A31&amp;";Period#"&amp;H$14&amp;";Year#"&amp;H$13&amp;";Scenario#"&amp;$C$1&amp;";Version#"&amp;$B$1&amp;";Total Entity#"&amp;$A$11&amp;";Fund#"&amp;$B$11&amp;";Chart1#"&amp;$F$11&amp;";Chart2#"&amp;$G$11&amp;";Time_Series#"&amp;$I$1&amp;"")</f>
        <v>#NEED_REFRESH</v>
      </c>
      <c r="I31" s="481" t="str">
        <f>[1]!HsGetValue("EssbaseCluster-1_CalRptg_CalRptg","Account#"&amp;$A31&amp;";Period#"&amp;I$14&amp;";Year#"&amp;I$13&amp;";Scenario#"&amp;$C$1&amp;";Version#"&amp;$B$1&amp;";Total Entity#"&amp;$A$11&amp;";Fund#"&amp;$B$11&amp;";Chart1#"&amp;$F$11&amp;";Chart2#"&amp;$G$11&amp;";Time_Series#"&amp;$I$1&amp;"")</f>
        <v>#NEED_REFRESH</v>
      </c>
      <c r="J31" s="481" t="str">
        <f>[1]!HsGetValue("EssbaseCluster-1_CalRptg_CalRptg","Account#"&amp;$A31&amp;";Period#"&amp;J$14&amp;";Year#"&amp;J$13&amp;";Scenario#"&amp;$C$1&amp;";Version#"&amp;$B$1&amp;";Total Entity#"&amp;$A$11&amp;";Fund#"&amp;$B$11&amp;";Chart1#"&amp;$F$11&amp;";Chart2#"&amp;$G$11&amp;";Time_Series#"&amp;$I$1&amp;"")</f>
        <v>#NEED_REFRESH</v>
      </c>
      <c r="K31" s="481" t="str">
        <f>[1]!HsGetValue("EssbaseCluster-1_CalRptg_CalRptg","Account#"&amp;$A31&amp;";Period#"&amp;K$14&amp;";Year#"&amp;K$13&amp;";Scenario#"&amp;$C$1&amp;";Version#"&amp;$B$1&amp;";Total Entity#"&amp;$A$11&amp;";Fund#"&amp;$B$11&amp;";Chart1#"&amp;$F$11&amp;";Chart2#"&amp;$G$11&amp;";Time_Series#"&amp;$I$1&amp;"")</f>
        <v>#NEED_REFRESH</v>
      </c>
      <c r="L31" s="481" t="str">
        <f>[1]!HsGetValue("EssbaseCluster-1_CalRptg_CalRptg","Account#"&amp;$A31&amp;";Period#"&amp;L$14&amp;";Year#"&amp;L$13&amp;";Scenario#"&amp;$C$1&amp;";Version#"&amp;$B$1&amp;";Total Entity#"&amp;$A$11&amp;";Fund#"&amp;$B$11&amp;";Chart1#"&amp;$F$11&amp;";Chart2#"&amp;$G$11&amp;";Time_Series#"&amp;$I$1&amp;"")</f>
        <v>#NEED_REFRESH</v>
      </c>
      <c r="M31" s="481" t="str">
        <f>[1]!HsGetValue("EssbaseCluster-1_CalRptg_CalRptg","Account#"&amp;$A31&amp;";Period#"&amp;M$14&amp;";Year#"&amp;M$13&amp;";Scenario#"&amp;$C$1&amp;";Version#"&amp;$B$1&amp;";Total Entity#"&amp;$A$11&amp;";Fund#"&amp;$B$11&amp;";Chart1#"&amp;$F$11&amp;";Chart2#"&amp;$G$11&amp;";Time_Series#"&amp;$I$1&amp;"")</f>
        <v>#NEED_REFRESH</v>
      </c>
      <c r="N31" s="481" t="str">
        <f>[1]!HsGetValue("EssbaseCluster-1_CalRptg_CalRptg","Account#"&amp;$A31&amp;";Period#"&amp;N$14&amp;";Year#"&amp;N$13&amp;";Scenario#"&amp;$C$1&amp;";Version#"&amp;$B$1&amp;";Total Entity#"&amp;$A$11&amp;";Fund#"&amp;$B$11&amp;";Chart1#"&amp;$F$11&amp;";Chart2#"&amp;$G$11&amp;";Time_Series#"&amp;$I$1&amp;"")</f>
        <v>#NEED_REFRESH</v>
      </c>
      <c r="O31" s="481" t="str">
        <f>[1]!HsGetValue("EssbaseCluster-1_CalRptg_CalRptg","Account#"&amp;$A31&amp;";Period#"&amp;O$14&amp;";Year#"&amp;O$13&amp;";Scenario#"&amp;$C$1&amp;";Version#"&amp;$B$1&amp;";Total Entity#"&amp;$A$11&amp;";Fund#"&amp;$B$11&amp;";Chart1#"&amp;$F$11&amp;";Chart2#"&amp;$G$11&amp;";Time_Series#"&amp;$I$1&amp;"")</f>
        <v>#NEED_REFRESH</v>
      </c>
      <c r="P31" s="481" t="str">
        <f>[1]!HsGetValue("EssbaseCluster-1_CalRptg_CalRptg","Account#"&amp;$A31&amp;";Period#"&amp;P$14&amp;";Year#"&amp;P$13&amp;";Scenario#"&amp;$C$1&amp;";Version#"&amp;$B$1&amp;";Total Entity#"&amp;$A$11&amp;";Fund#"&amp;$B$11&amp;";Chart1#"&amp;$F$11&amp;";Chart2#"&amp;$G$11&amp;";Time_Series#"&amp;$I$1&amp;"")</f>
        <v>#NEED_REFRESH</v>
      </c>
      <c r="Q31" s="481" t="str">
        <f>[1]!HsGetValue("EssbaseCluster-1_CalRptg_CalRptg","Account#"&amp;$A31&amp;";Period#"&amp;Q$14&amp;";Year#"&amp;Q$13&amp;";Scenario#"&amp;$C$1&amp;";Version#"&amp;$B$1&amp;";Total Entity#"&amp;$A$11&amp;";Fund#"&amp;$B$11&amp;";Chart1#"&amp;$F$11&amp;";Chart2#"&amp;$G$11&amp;";Time_Series#"&amp;$I$1&amp;"")</f>
        <v>#NEED_REFRESH</v>
      </c>
      <c r="R31" s="481">
        <f t="shared" si="0"/>
        <v>0</v>
      </c>
    </row>
    <row r="32" spans="1:18">
      <c r="A32" s="470" t="s">
        <v>316</v>
      </c>
      <c r="B32" s="481" t="str">
        <f>[1]!HsGetValue("EssbaseCluster-1_CalRptg_CalRptg","Account#"&amp;$A32&amp;";Period#"&amp;B$14&amp;";Year#"&amp;B$13&amp;";Scenario#"&amp;$C$1&amp;";Version#"&amp;$B$1&amp;";Total Entity#"&amp;$A$11&amp;";Fund#"&amp;$B$11&amp;";Chart1#"&amp;$F$11&amp;";Chart2#"&amp;$G$11&amp;";Time_Series#"&amp;$I$1&amp;"")</f>
        <v>#NEED_REFRESH</v>
      </c>
      <c r="C32" s="481" t="str">
        <f>[1]!HsGetValue("EssbaseCluster-1_CalRptg_CalRptg","Account#"&amp;$A32&amp;";Period#"&amp;C$14&amp;";Year#"&amp;C$13&amp;";Scenario#"&amp;$C$1&amp;";Version#"&amp;$B$1&amp;";Total Entity#"&amp;$A$11&amp;";Fund#"&amp;$B$11&amp;";Chart1#"&amp;$F$11&amp;";Chart2#"&amp;$G$11&amp;";Time_Series#"&amp;$I$1&amp;"")</f>
        <v>#NEED_REFRESH</v>
      </c>
      <c r="D32" s="481" t="str">
        <f>[1]!HsGetValue("EssbaseCluster-1_CalRptg_CalRptg","Account#"&amp;$A32&amp;";Period#"&amp;D$14&amp;";Year#"&amp;D$13&amp;";Scenario#"&amp;$C$1&amp;";Version#"&amp;$B$1&amp;";Total Entity#"&amp;$A$11&amp;";Fund#"&amp;$B$11&amp;";Chart1#"&amp;$F$11&amp;";Chart2#"&amp;$G$11&amp;";Time_Series#"&amp;$I$1&amp;"")</f>
        <v>#NEED_REFRESH</v>
      </c>
      <c r="E32" s="481" t="str">
        <f>[1]!HsGetValue("EssbaseCluster-1_CalRptg_CalRptg","Account#"&amp;$A32&amp;";Period#"&amp;E$14&amp;";Year#"&amp;E$13&amp;";Scenario#"&amp;$C$1&amp;";Version#"&amp;$B$1&amp;";Total Entity#"&amp;$A$11&amp;";Fund#"&amp;$B$11&amp;";Chart1#"&amp;$F$11&amp;";Chart2#"&amp;$G$11&amp;";Time_Series#"&amp;$I$1&amp;"")</f>
        <v>#NEED_REFRESH</v>
      </c>
      <c r="F32" s="481" t="str">
        <f>[1]!HsGetValue("EssbaseCluster-1_CalRptg_CalRptg","Account#"&amp;$A32&amp;";Period#"&amp;F$14&amp;";Year#"&amp;F$13&amp;";Scenario#"&amp;$C$1&amp;";Version#"&amp;$B$1&amp;";Total Entity#"&amp;$A$11&amp;";Fund#"&amp;$B$11&amp;";Chart1#"&amp;$F$11&amp;";Chart2#"&amp;$G$11&amp;";Time_Series#"&amp;$I$1&amp;"")</f>
        <v>#NEED_REFRESH</v>
      </c>
      <c r="G32" s="481" t="str">
        <f>[1]!HsGetValue("EssbaseCluster-1_CalRptg_CalRptg","Account#"&amp;$A32&amp;";Period#"&amp;G$14&amp;";Year#"&amp;G$13&amp;";Scenario#"&amp;$C$1&amp;";Version#"&amp;$B$1&amp;";Total Entity#"&amp;$A$11&amp;";Fund#"&amp;$B$11&amp;";Chart1#"&amp;$F$11&amp;";Chart2#"&amp;$G$11&amp;";Time_Series#"&amp;$I$1&amp;"")</f>
        <v>#NEED_REFRESH</v>
      </c>
      <c r="H32" s="481" t="str">
        <f>[1]!HsGetValue("EssbaseCluster-1_CalRptg_CalRptg","Account#"&amp;$A32&amp;";Period#"&amp;H$14&amp;";Year#"&amp;H$13&amp;";Scenario#"&amp;$C$1&amp;";Version#"&amp;$B$1&amp;";Total Entity#"&amp;$A$11&amp;";Fund#"&amp;$B$11&amp;";Chart1#"&amp;$F$11&amp;";Chart2#"&amp;$G$11&amp;";Time_Series#"&amp;$I$1&amp;"")</f>
        <v>#NEED_REFRESH</v>
      </c>
      <c r="I32" s="481" t="str">
        <f>[1]!HsGetValue("EssbaseCluster-1_CalRptg_CalRptg","Account#"&amp;$A32&amp;";Period#"&amp;I$14&amp;";Year#"&amp;I$13&amp;";Scenario#"&amp;$C$1&amp;";Version#"&amp;$B$1&amp;";Total Entity#"&amp;$A$11&amp;";Fund#"&amp;$B$11&amp;";Chart1#"&amp;$F$11&amp;";Chart2#"&amp;$G$11&amp;";Time_Series#"&amp;$I$1&amp;"")</f>
        <v>#NEED_REFRESH</v>
      </c>
      <c r="J32" s="481" t="str">
        <f>[1]!HsGetValue("EssbaseCluster-1_CalRptg_CalRptg","Account#"&amp;$A32&amp;";Period#"&amp;J$14&amp;";Year#"&amp;J$13&amp;";Scenario#"&amp;$C$1&amp;";Version#"&amp;$B$1&amp;";Total Entity#"&amp;$A$11&amp;";Fund#"&amp;$B$11&amp;";Chart1#"&amp;$F$11&amp;";Chart2#"&amp;$G$11&amp;";Time_Series#"&amp;$I$1&amp;"")</f>
        <v>#NEED_REFRESH</v>
      </c>
      <c r="K32" s="481" t="str">
        <f>[1]!HsGetValue("EssbaseCluster-1_CalRptg_CalRptg","Account#"&amp;$A32&amp;";Period#"&amp;K$14&amp;";Year#"&amp;K$13&amp;";Scenario#"&amp;$C$1&amp;";Version#"&amp;$B$1&amp;";Total Entity#"&amp;$A$11&amp;";Fund#"&amp;$B$11&amp;";Chart1#"&amp;$F$11&amp;";Chart2#"&amp;$G$11&amp;";Time_Series#"&amp;$I$1&amp;"")</f>
        <v>#NEED_REFRESH</v>
      </c>
      <c r="L32" s="481" t="str">
        <f>[1]!HsGetValue("EssbaseCluster-1_CalRptg_CalRptg","Account#"&amp;$A32&amp;";Period#"&amp;L$14&amp;";Year#"&amp;L$13&amp;";Scenario#"&amp;$C$1&amp;";Version#"&amp;$B$1&amp;";Total Entity#"&amp;$A$11&amp;";Fund#"&amp;$B$11&amp;";Chart1#"&amp;$F$11&amp;";Chart2#"&amp;$G$11&amp;";Time_Series#"&amp;$I$1&amp;"")</f>
        <v>#NEED_REFRESH</v>
      </c>
      <c r="M32" s="481" t="str">
        <f>[1]!HsGetValue("EssbaseCluster-1_CalRptg_CalRptg","Account#"&amp;$A32&amp;";Period#"&amp;M$14&amp;";Year#"&amp;M$13&amp;";Scenario#"&amp;$C$1&amp;";Version#"&amp;$B$1&amp;";Total Entity#"&amp;$A$11&amp;";Fund#"&amp;$B$11&amp;";Chart1#"&amp;$F$11&amp;";Chart2#"&amp;$G$11&amp;";Time_Series#"&amp;$I$1&amp;"")</f>
        <v>#NEED_REFRESH</v>
      </c>
      <c r="N32" s="481" t="str">
        <f>[1]!HsGetValue("EssbaseCluster-1_CalRptg_CalRptg","Account#"&amp;$A32&amp;";Period#"&amp;N$14&amp;";Year#"&amp;N$13&amp;";Scenario#"&amp;$C$1&amp;";Version#"&amp;$B$1&amp;";Total Entity#"&amp;$A$11&amp;";Fund#"&amp;$B$11&amp;";Chart1#"&amp;$F$11&amp;";Chart2#"&amp;$G$11&amp;";Time_Series#"&amp;$I$1&amp;"")</f>
        <v>#NEED_REFRESH</v>
      </c>
      <c r="O32" s="481" t="str">
        <f>[1]!HsGetValue("EssbaseCluster-1_CalRptg_CalRptg","Account#"&amp;$A32&amp;";Period#"&amp;O$14&amp;";Year#"&amp;O$13&amp;";Scenario#"&amp;$C$1&amp;";Version#"&amp;$B$1&amp;";Total Entity#"&amp;$A$11&amp;";Fund#"&amp;$B$11&amp;";Chart1#"&amp;$F$11&amp;";Chart2#"&amp;$G$11&amp;";Time_Series#"&amp;$I$1&amp;"")</f>
        <v>#NEED_REFRESH</v>
      </c>
      <c r="P32" s="481" t="str">
        <f>[1]!HsGetValue("EssbaseCluster-1_CalRptg_CalRptg","Account#"&amp;$A32&amp;";Period#"&amp;P$14&amp;";Year#"&amp;P$13&amp;";Scenario#"&amp;$C$1&amp;";Version#"&amp;$B$1&amp;";Total Entity#"&amp;$A$11&amp;";Fund#"&amp;$B$11&amp;";Chart1#"&amp;$F$11&amp;";Chart2#"&amp;$G$11&amp;";Time_Series#"&amp;$I$1&amp;"")</f>
        <v>#NEED_REFRESH</v>
      </c>
      <c r="Q32" s="481" t="str">
        <f>[1]!HsGetValue("EssbaseCluster-1_CalRptg_CalRptg","Account#"&amp;$A32&amp;";Period#"&amp;Q$14&amp;";Year#"&amp;Q$13&amp;";Scenario#"&amp;$C$1&amp;";Version#"&amp;$B$1&amp;";Total Entity#"&amp;$A$11&amp;";Fund#"&amp;$B$11&amp;";Chart1#"&amp;$F$11&amp;";Chart2#"&amp;$G$11&amp;";Time_Series#"&amp;$I$1&amp;"")</f>
        <v>#NEED_REFRESH</v>
      </c>
      <c r="R32" s="481">
        <f t="shared" si="0"/>
        <v>0</v>
      </c>
    </row>
    <row r="33" spans="1:18">
      <c r="A33" s="470" t="s">
        <v>304</v>
      </c>
      <c r="B33" s="481" t="str">
        <f>[1]!HsGetValue("EssbaseCluster-1_CalRptg_CalRptg","Account#"&amp;$A33&amp;";Period#"&amp;B$14&amp;";Year#"&amp;B$13&amp;";Scenario#"&amp;$C$1&amp;";Version#"&amp;$B$1&amp;";Total Entity#"&amp;$A$11&amp;";Fund#"&amp;$B$11&amp;";Chart1#"&amp;$F$11&amp;";Chart2#"&amp;$G$11&amp;";Time_Series#"&amp;$I$1&amp;"")</f>
        <v>#NEED_REFRESH</v>
      </c>
      <c r="C33" s="481" t="str">
        <f>[1]!HsGetValue("EssbaseCluster-1_CalRptg_CalRptg","Account#"&amp;$A33&amp;";Period#"&amp;C$14&amp;";Year#"&amp;C$13&amp;";Scenario#"&amp;$C$1&amp;";Version#"&amp;$B$1&amp;";Total Entity#"&amp;$A$11&amp;";Fund#"&amp;$B$11&amp;";Chart1#"&amp;$F$11&amp;";Chart2#"&amp;$G$11&amp;";Time_Series#"&amp;$I$1&amp;"")</f>
        <v>#NEED_REFRESH</v>
      </c>
      <c r="D33" s="481" t="str">
        <f>[1]!HsGetValue("EssbaseCluster-1_CalRptg_CalRptg","Account#"&amp;$A33&amp;";Period#"&amp;D$14&amp;";Year#"&amp;D$13&amp;";Scenario#"&amp;$C$1&amp;";Version#"&amp;$B$1&amp;";Total Entity#"&amp;$A$11&amp;";Fund#"&amp;$B$11&amp;";Chart1#"&amp;$F$11&amp;";Chart2#"&amp;$G$11&amp;";Time_Series#"&amp;$I$1&amp;"")</f>
        <v>#NEED_REFRESH</v>
      </c>
      <c r="E33" s="481" t="str">
        <f>[1]!HsGetValue("EssbaseCluster-1_CalRptg_CalRptg","Account#"&amp;$A33&amp;";Period#"&amp;E$14&amp;";Year#"&amp;E$13&amp;";Scenario#"&amp;$C$1&amp;";Version#"&amp;$B$1&amp;";Total Entity#"&amp;$A$11&amp;";Fund#"&amp;$B$11&amp;";Chart1#"&amp;$F$11&amp;";Chart2#"&amp;$G$11&amp;";Time_Series#"&amp;$I$1&amp;"")</f>
        <v>#NEED_REFRESH</v>
      </c>
      <c r="F33" s="581">
        <f>SUM(F19:F32)</f>
        <v>0</v>
      </c>
      <c r="G33" s="581">
        <f t="shared" ref="G33:R33" si="1">SUM(G19:G32)</f>
        <v>0</v>
      </c>
      <c r="H33" s="581">
        <f t="shared" si="1"/>
        <v>0</v>
      </c>
      <c r="I33" s="581">
        <f t="shared" si="1"/>
        <v>0</v>
      </c>
      <c r="J33" s="581">
        <f t="shared" si="1"/>
        <v>0</v>
      </c>
      <c r="K33" s="581">
        <f t="shared" si="1"/>
        <v>0</v>
      </c>
      <c r="L33" s="581">
        <f t="shared" si="1"/>
        <v>0</v>
      </c>
      <c r="M33" s="581">
        <f t="shared" si="1"/>
        <v>0</v>
      </c>
      <c r="N33" s="581">
        <f t="shared" si="1"/>
        <v>0</v>
      </c>
      <c r="O33" s="581">
        <f t="shared" si="1"/>
        <v>0</v>
      </c>
      <c r="P33" s="581">
        <f t="shared" si="1"/>
        <v>0</v>
      </c>
      <c r="Q33" s="581">
        <f t="shared" si="1"/>
        <v>0</v>
      </c>
      <c r="R33" s="581">
        <f t="shared" si="1"/>
        <v>0</v>
      </c>
    </row>
    <row r="34" spans="1:18">
      <c r="A34" s="470" t="s">
        <v>305</v>
      </c>
      <c r="B34" s="481" t="str">
        <f>[1]!HsGetValue("EssbaseCluster-1_CalRptg_CalRptg","Account#"&amp;$A34&amp;";Period#"&amp;B$14&amp;";Year#"&amp;B$13&amp;";Scenario#"&amp;$C$1&amp;";Version#"&amp;$B$1&amp;";Total Entity#"&amp;$A$11&amp;";Fund#"&amp;$B$11&amp;";Chart1#"&amp;$F$11&amp;";Chart2#"&amp;$G$11&amp;";Time_Series#"&amp;$I$1&amp;"")</f>
        <v>#NEED_REFRESH</v>
      </c>
      <c r="C34" s="481" t="str">
        <f>[1]!HsGetValue("EssbaseCluster-1_CalRptg_CalRptg","Account#"&amp;$A34&amp;";Period#"&amp;C$14&amp;";Year#"&amp;C$13&amp;";Scenario#"&amp;$C$1&amp;";Version#"&amp;$B$1&amp;";Total Entity#"&amp;$A$11&amp;";Fund#"&amp;$B$11&amp;";Chart1#"&amp;$F$11&amp;";Chart2#"&amp;$G$11&amp;";Time_Series#"&amp;$I$1&amp;"")</f>
        <v>#NEED_REFRESH</v>
      </c>
      <c r="D34" s="481" t="str">
        <f>[1]!HsGetValue("EssbaseCluster-1_CalRptg_CalRptg","Account#"&amp;$A34&amp;";Period#"&amp;D$14&amp;";Year#"&amp;D$13&amp;";Scenario#"&amp;$C$1&amp;";Version#"&amp;$B$1&amp;";Total Entity#"&amp;$A$11&amp;";Fund#"&amp;$B$11&amp;";Chart1#"&amp;$F$11&amp;";Chart2#"&amp;$G$11&amp;";Time_Series#"&amp;$I$1&amp;"")</f>
        <v>#NEED_REFRESH</v>
      </c>
      <c r="E34" s="481" t="str">
        <f>[1]!HsGetValue("EssbaseCluster-1_CalRptg_CalRptg","Account#"&amp;$A34&amp;";Period#"&amp;E$14&amp;";Year#"&amp;E$13&amp;";Scenario#"&amp;$C$1&amp;";Version#"&amp;$B$1&amp;";Total Entity#"&amp;$A$11&amp;";Fund#"&amp;$B$11&amp;";Chart1#"&amp;$F$11&amp;";Chart2#"&amp;$G$11&amp;";Time_Series#"&amp;$I$1&amp;"")</f>
        <v>#NEED_REFRESH</v>
      </c>
      <c r="F34" s="481" t="str">
        <f>[1]!HsGetValue("EssbaseCluster-1_CalRptg_CalRptg","Account#"&amp;$A34&amp;";Period#"&amp;F$14&amp;";Year#"&amp;F$13&amp;";Scenario#"&amp;$C$1&amp;";Version#"&amp;$B$1&amp;";Total Entity#"&amp;$A$11&amp;";Fund#"&amp;$B$11&amp;";Chart1#"&amp;$F$11&amp;";Chart2#"&amp;$G$11&amp;";Time_Series#"&amp;$I$1&amp;"")</f>
        <v>#NEED_REFRESH</v>
      </c>
      <c r="G34" s="481" t="str">
        <f>[1]!HsGetValue("EssbaseCluster-1_CalRptg_CalRptg","Account#"&amp;$A34&amp;";Period#"&amp;G$14&amp;";Year#"&amp;G$13&amp;";Scenario#"&amp;$C$1&amp;";Version#"&amp;$B$1&amp;";Total Entity#"&amp;$A$11&amp;";Fund#"&amp;$B$11&amp;";Chart1#"&amp;$F$11&amp;";Chart2#"&amp;$G$11&amp;";Time_Series#"&amp;$I$1&amp;"")</f>
        <v>#NEED_REFRESH</v>
      </c>
      <c r="H34" s="481" t="str">
        <f>[1]!HsGetValue("EssbaseCluster-1_CalRptg_CalRptg","Account#"&amp;$A34&amp;";Period#"&amp;H$14&amp;";Year#"&amp;H$13&amp;";Scenario#"&amp;$C$1&amp;";Version#"&amp;$B$1&amp;";Total Entity#"&amp;$A$11&amp;";Fund#"&amp;$B$11&amp;";Chart1#"&amp;$F$11&amp;";Chart2#"&amp;$G$11&amp;";Time_Series#"&amp;$I$1&amp;"")</f>
        <v>#NEED_REFRESH</v>
      </c>
      <c r="I34" s="481" t="str">
        <f>[1]!HsGetValue("EssbaseCluster-1_CalRptg_CalRptg","Account#"&amp;$A34&amp;";Period#"&amp;I$14&amp;";Year#"&amp;I$13&amp;";Scenario#"&amp;$C$1&amp;";Version#"&amp;$B$1&amp;";Total Entity#"&amp;$A$11&amp;";Fund#"&amp;$B$11&amp;";Chart1#"&amp;$F$11&amp;";Chart2#"&amp;$G$11&amp;";Time_Series#"&amp;$I$1&amp;"")</f>
        <v>#NEED_REFRESH</v>
      </c>
      <c r="J34" s="481" t="str">
        <f>[1]!HsGetValue("EssbaseCluster-1_CalRptg_CalRptg","Account#"&amp;$A34&amp;";Period#"&amp;J$14&amp;";Year#"&amp;J$13&amp;";Scenario#"&amp;$C$1&amp;";Version#"&amp;$B$1&amp;";Total Entity#"&amp;$A$11&amp;";Fund#"&amp;$B$11&amp;";Chart1#"&amp;$F$11&amp;";Chart2#"&amp;$G$11&amp;";Time_Series#"&amp;$I$1&amp;"")</f>
        <v>#NEED_REFRESH</v>
      </c>
      <c r="K34" s="481" t="str">
        <f>[1]!HsGetValue("EssbaseCluster-1_CalRptg_CalRptg","Account#"&amp;$A34&amp;";Period#"&amp;K$14&amp;";Year#"&amp;K$13&amp;";Scenario#"&amp;$C$1&amp;";Version#"&amp;$B$1&amp;";Total Entity#"&amp;$A$11&amp;";Fund#"&amp;$B$11&amp;";Chart1#"&amp;$F$11&amp;";Chart2#"&amp;$G$11&amp;";Time_Series#"&amp;$I$1&amp;"")</f>
        <v>#NEED_REFRESH</v>
      </c>
      <c r="L34" s="481" t="str">
        <f>[1]!HsGetValue("EssbaseCluster-1_CalRptg_CalRptg","Account#"&amp;$A34&amp;";Period#"&amp;L$14&amp;";Year#"&amp;L$13&amp;";Scenario#"&amp;$C$1&amp;";Version#"&amp;$B$1&amp;";Total Entity#"&amp;$A$11&amp;";Fund#"&amp;$B$11&amp;";Chart1#"&amp;$F$11&amp;";Chart2#"&amp;$G$11&amp;";Time_Series#"&amp;$I$1&amp;"")</f>
        <v>#NEED_REFRESH</v>
      </c>
      <c r="M34" s="481" t="str">
        <f>[1]!HsGetValue("EssbaseCluster-1_CalRptg_CalRptg","Account#"&amp;$A34&amp;";Period#"&amp;M$14&amp;";Year#"&amp;M$13&amp;";Scenario#"&amp;$C$1&amp;";Version#"&amp;$B$1&amp;";Total Entity#"&amp;$A$11&amp;";Fund#"&amp;$B$11&amp;";Chart1#"&amp;$F$11&amp;";Chart2#"&amp;$G$11&amp;";Time_Series#"&amp;$I$1&amp;"")</f>
        <v>#NEED_REFRESH</v>
      </c>
      <c r="N34" s="481" t="str">
        <f>[1]!HsGetValue("EssbaseCluster-1_CalRptg_CalRptg","Account#"&amp;$A34&amp;";Period#"&amp;N$14&amp;";Year#"&amp;N$13&amp;";Scenario#"&amp;$C$1&amp;";Version#"&amp;$B$1&amp;";Total Entity#"&amp;$A$11&amp;";Fund#"&amp;$B$11&amp;";Chart1#"&amp;$F$11&amp;";Chart2#"&amp;$G$11&amp;";Time_Series#"&amp;$I$1&amp;"")</f>
        <v>#NEED_REFRESH</v>
      </c>
      <c r="O34" s="481" t="str">
        <f>[1]!HsGetValue("EssbaseCluster-1_CalRptg_CalRptg","Account#"&amp;$A34&amp;";Period#"&amp;O$14&amp;";Year#"&amp;O$13&amp;";Scenario#"&amp;$C$1&amp;";Version#"&amp;$B$1&amp;";Total Entity#"&amp;$A$11&amp;";Fund#"&amp;$B$11&amp;";Chart1#"&amp;$F$11&amp;";Chart2#"&amp;$G$11&amp;";Time_Series#"&amp;$I$1&amp;"")</f>
        <v>#NEED_REFRESH</v>
      </c>
      <c r="P34" s="481" t="str">
        <f>[1]!HsGetValue("EssbaseCluster-1_CalRptg_CalRptg","Account#"&amp;$A34&amp;";Period#"&amp;P$14&amp;";Year#"&amp;P$13&amp;";Scenario#"&amp;$C$1&amp;";Version#"&amp;$B$1&amp;";Total Entity#"&amp;$A$11&amp;";Fund#"&amp;$B$11&amp;";Chart1#"&amp;$F$11&amp;";Chart2#"&amp;$G$11&amp;";Time_Series#"&amp;$I$1&amp;"")</f>
        <v>#NEED_REFRESH</v>
      </c>
      <c r="Q34" s="481" t="str">
        <f>[1]!HsGetValue("EssbaseCluster-1_CalRptg_CalRptg","Account#"&amp;$A34&amp;";Period#"&amp;Q$14&amp;";Year#"&amp;Q$13&amp;";Scenario#"&amp;$C$1&amp;";Version#"&amp;$B$1&amp;";Total Entity#"&amp;$A$11&amp;";Fund#"&amp;$B$11&amp;";Chart1#"&amp;$F$11&amp;";Chart2#"&amp;$G$11&amp;";Time_Series#"&amp;$I$1&amp;"")</f>
        <v>#NEED_REFRESH</v>
      </c>
      <c r="R34" s="481">
        <f t="shared" si="0"/>
        <v>0</v>
      </c>
    </row>
    <row r="35" spans="1:18">
      <c r="A35" s="470" t="s">
        <v>300</v>
      </c>
      <c r="B35" s="481" t="str">
        <f>[1]!HsGetValue("EssbaseCluster-1_CalRptg_CalRptg","Account#"&amp;$A35&amp;";Period#"&amp;B$14&amp;";Year#"&amp;B$13&amp;";Scenario#"&amp;$C$1&amp;";Version#"&amp;$B$1&amp;";Total Entity#"&amp;$A$11&amp;";Fund#"&amp;$B$11&amp;";Chart1#"&amp;$F$11&amp;";Chart2#"&amp;$G$11&amp;";Time_Series#"&amp;$I$1&amp;"")</f>
        <v>#NEED_REFRESH</v>
      </c>
      <c r="C35" s="481" t="str">
        <f>[1]!HsGetValue("EssbaseCluster-1_CalRptg_CalRptg","Account#"&amp;$A35&amp;";Period#"&amp;C$14&amp;";Year#"&amp;C$13&amp;";Scenario#"&amp;$C$1&amp;";Version#"&amp;$B$1&amp;";Total Entity#"&amp;$A$11&amp;";Fund#"&amp;$B$11&amp;";Chart1#"&amp;$F$11&amp;";Chart2#"&amp;$G$11&amp;";Time_Series#"&amp;$I$1&amp;"")</f>
        <v>#NEED_REFRESH</v>
      </c>
      <c r="D35" s="481" t="str">
        <f>[1]!HsGetValue("EssbaseCluster-1_CalRptg_CalRptg","Account#"&amp;$A35&amp;";Period#"&amp;D$14&amp;";Year#"&amp;D$13&amp;";Scenario#"&amp;$C$1&amp;";Version#"&amp;$B$1&amp;";Total Entity#"&amp;$A$11&amp;";Fund#"&amp;$B$11&amp;";Chart1#"&amp;$F$11&amp;";Chart2#"&amp;$G$11&amp;";Time_Series#"&amp;$I$1&amp;"")</f>
        <v>#NEED_REFRESH</v>
      </c>
      <c r="E35" s="481" t="str">
        <f>[1]!HsGetValue("EssbaseCluster-1_CalRptg_CalRptg","Account#"&amp;$A35&amp;";Period#"&amp;E$14&amp;";Year#"&amp;E$13&amp;";Scenario#"&amp;$C$1&amp;";Version#"&amp;$B$1&amp;";Total Entity#"&amp;$A$11&amp;";Fund#"&amp;$B$11&amp;";Chart1#"&amp;$F$11&amp;";Chart2#"&amp;$G$11&amp;";Time_Series#"&amp;$I$1&amp;"")</f>
        <v>#NEED_REFRESH</v>
      </c>
      <c r="F35" s="581" t="e">
        <f>F33+F18+F17</f>
        <v>#VALUE!</v>
      </c>
      <c r="G35" s="581" t="e">
        <f>G33+G18+G17</f>
        <v>#VALUE!</v>
      </c>
      <c r="H35" s="581" t="e">
        <f t="shared" ref="H35:R35" si="2">H33+H18+H17</f>
        <v>#VALUE!</v>
      </c>
      <c r="I35" s="581" t="e">
        <f t="shared" si="2"/>
        <v>#VALUE!</v>
      </c>
      <c r="J35" s="581" t="e">
        <f t="shared" si="2"/>
        <v>#VALUE!</v>
      </c>
      <c r="K35" s="581" t="e">
        <f t="shared" si="2"/>
        <v>#VALUE!</v>
      </c>
      <c r="L35" s="581" t="e">
        <f t="shared" si="2"/>
        <v>#VALUE!</v>
      </c>
      <c r="M35" s="581" t="e">
        <f t="shared" si="2"/>
        <v>#VALUE!</v>
      </c>
      <c r="N35" s="581" t="e">
        <f t="shared" si="2"/>
        <v>#VALUE!</v>
      </c>
      <c r="O35" s="581" t="e">
        <f t="shared" si="2"/>
        <v>#VALUE!</v>
      </c>
      <c r="P35" s="581" t="e">
        <f t="shared" si="2"/>
        <v>#VALUE!</v>
      </c>
      <c r="Q35" s="581" t="e">
        <f t="shared" si="2"/>
        <v>#VALUE!</v>
      </c>
      <c r="R35" s="581">
        <f t="shared" si="2"/>
        <v>0</v>
      </c>
    </row>
    <row r="36" spans="1:18">
      <c r="A36" s="470" t="s">
        <v>301</v>
      </c>
      <c r="B36" s="481" t="str">
        <f>[1]!HsGetValue("EssbaseCluster-1_CalRptg_CalRptg","Account#"&amp;$A36&amp;";Period#"&amp;B$14&amp;";Year#"&amp;B$13&amp;";Scenario#"&amp;$C$1&amp;";Version#"&amp;$B$1&amp;";Total Entity#"&amp;$A$11&amp;";Fund#"&amp;$B$11&amp;";Chart1#"&amp;$F$11&amp;";Chart2#"&amp;$G$11&amp;";Time_Series#"&amp;$I$1&amp;"")</f>
        <v>#NEED_REFRESH</v>
      </c>
      <c r="C36" s="481" t="str">
        <f>[1]!HsGetValue("EssbaseCluster-1_CalRptg_CalRptg","Account#"&amp;$A36&amp;";Period#"&amp;C$14&amp;";Year#"&amp;C$13&amp;";Scenario#"&amp;$C$1&amp;";Version#"&amp;$B$1&amp;";Total Entity#"&amp;$A$11&amp;";Fund#"&amp;$B$11&amp;";Chart1#"&amp;$F$11&amp;";Chart2#"&amp;$G$11&amp;";Time_Series#"&amp;$I$1&amp;"")</f>
        <v>#NEED_REFRESH</v>
      </c>
      <c r="D36" s="481" t="str">
        <f>[1]!HsGetValue("EssbaseCluster-1_CalRptg_CalRptg","Account#"&amp;$A36&amp;";Period#"&amp;D$14&amp;";Year#"&amp;D$13&amp;";Scenario#"&amp;$C$1&amp;";Version#"&amp;$B$1&amp;";Total Entity#"&amp;$A$11&amp;";Fund#"&amp;$B$11&amp;";Chart1#"&amp;$F$11&amp;";Chart2#"&amp;$G$11&amp;";Time_Series#"&amp;$I$1&amp;"")</f>
        <v>#NEED_REFRESH</v>
      </c>
      <c r="E36" s="481" t="str">
        <f>[1]!HsGetValue("EssbaseCluster-1_CalRptg_CalRptg","Account#"&amp;$A36&amp;";Period#"&amp;E$14&amp;";Year#"&amp;E$13&amp;";Scenario#"&amp;$C$1&amp;";Version#"&amp;$B$1&amp;";Total Entity#"&amp;$A$11&amp;";Fund#"&amp;$B$11&amp;";Chart1#"&amp;$F$11&amp;";Chart2#"&amp;$G$11&amp;";Time_Series#"&amp;$I$1&amp;"")</f>
        <v>#NEED_REFRESH</v>
      </c>
      <c r="F36" s="481" t="str">
        <f>[1]!HsGetValue("EssbaseCluster-1_CalRptg_CalRptg","Account#"&amp;$A36&amp;";Period#"&amp;F$14&amp;";Year#"&amp;F$13&amp;";Scenario#"&amp;$C$1&amp;";Version#"&amp;$B$1&amp;";Total Entity#"&amp;$A$11&amp;";Fund#"&amp;$B$11&amp;";Chart1#"&amp;$F$11&amp;";Chart2#"&amp;$G$11&amp;";Time_Series#"&amp;$I$1&amp;"")</f>
        <v>#NEED_REFRESH</v>
      </c>
      <c r="G36" s="481" t="str">
        <f>[1]!HsGetValue("EssbaseCluster-1_CalRptg_CalRptg","Account#"&amp;$A36&amp;";Period#"&amp;G$14&amp;";Year#"&amp;G$13&amp;";Scenario#"&amp;$C$1&amp;";Version#"&amp;$B$1&amp;";Total Entity#"&amp;$A$11&amp;";Fund#"&amp;$B$11&amp;";Chart1#"&amp;$F$11&amp;";Chart2#"&amp;$G$11&amp;";Time_Series#"&amp;$I$1&amp;"")</f>
        <v>#NEED_REFRESH</v>
      </c>
      <c r="H36" s="481" t="str">
        <f>[1]!HsGetValue("EssbaseCluster-1_CalRptg_CalRptg","Account#"&amp;$A36&amp;";Period#"&amp;H$14&amp;";Year#"&amp;H$13&amp;";Scenario#"&amp;$C$1&amp;";Version#"&amp;$B$1&amp;";Total Entity#"&amp;$A$11&amp;";Fund#"&amp;$B$11&amp;";Chart1#"&amp;$F$11&amp;";Chart2#"&amp;$G$11&amp;";Time_Series#"&amp;$I$1&amp;"")</f>
        <v>#NEED_REFRESH</v>
      </c>
      <c r="I36" s="481" t="str">
        <f>[1]!HsGetValue("EssbaseCluster-1_CalRptg_CalRptg","Account#"&amp;$A36&amp;";Period#"&amp;I$14&amp;";Year#"&amp;I$13&amp;";Scenario#"&amp;$C$1&amp;";Version#"&amp;$B$1&amp;";Total Entity#"&amp;$A$11&amp;";Fund#"&amp;$B$11&amp;";Chart1#"&amp;$F$11&amp;";Chart2#"&amp;$G$11&amp;";Time_Series#"&amp;$I$1&amp;"")</f>
        <v>#NEED_REFRESH</v>
      </c>
      <c r="J36" s="481" t="str">
        <f>[1]!HsGetValue("EssbaseCluster-1_CalRptg_CalRptg","Account#"&amp;$A36&amp;";Period#"&amp;J$14&amp;";Year#"&amp;J$13&amp;";Scenario#"&amp;$C$1&amp;";Version#"&amp;$B$1&amp;";Total Entity#"&amp;$A$11&amp;";Fund#"&amp;$B$11&amp;";Chart1#"&amp;$F$11&amp;";Chart2#"&amp;$G$11&amp;";Time_Series#"&amp;$I$1&amp;"")</f>
        <v>#NEED_REFRESH</v>
      </c>
      <c r="K36" s="481" t="str">
        <f>[1]!HsGetValue("EssbaseCluster-1_CalRptg_CalRptg","Account#"&amp;$A36&amp;";Period#"&amp;K$14&amp;";Year#"&amp;K$13&amp;";Scenario#"&amp;$C$1&amp;";Version#"&amp;$B$1&amp;";Total Entity#"&amp;$A$11&amp;";Fund#"&amp;$B$11&amp;";Chart1#"&amp;$F$11&amp;";Chart2#"&amp;$G$11&amp;";Time_Series#"&amp;$I$1&amp;"")</f>
        <v>#NEED_REFRESH</v>
      </c>
      <c r="L36" s="481" t="str">
        <f>[1]!HsGetValue("EssbaseCluster-1_CalRptg_CalRptg","Account#"&amp;$A36&amp;";Period#"&amp;L$14&amp;";Year#"&amp;L$13&amp;";Scenario#"&amp;$C$1&amp;";Version#"&amp;$B$1&amp;";Total Entity#"&amp;$A$11&amp;";Fund#"&amp;$B$11&amp;";Chart1#"&amp;$F$11&amp;";Chart2#"&amp;$G$11&amp;";Time_Series#"&amp;$I$1&amp;"")</f>
        <v>#NEED_REFRESH</v>
      </c>
      <c r="M36" s="481" t="str">
        <f>[1]!HsGetValue("EssbaseCluster-1_CalRptg_CalRptg","Account#"&amp;$A36&amp;";Period#"&amp;M$14&amp;";Year#"&amp;M$13&amp;";Scenario#"&amp;$C$1&amp;";Version#"&amp;$B$1&amp;";Total Entity#"&amp;$A$11&amp;";Fund#"&amp;$B$11&amp;";Chart1#"&amp;$F$11&amp;";Chart2#"&amp;$G$11&amp;";Time_Series#"&amp;$I$1&amp;"")</f>
        <v>#NEED_REFRESH</v>
      </c>
      <c r="N36" s="481" t="str">
        <f>[1]!HsGetValue("EssbaseCluster-1_CalRptg_CalRptg","Account#"&amp;$A36&amp;";Period#"&amp;N$14&amp;";Year#"&amp;N$13&amp;";Scenario#"&amp;$C$1&amp;";Version#"&amp;$B$1&amp;";Total Entity#"&amp;$A$11&amp;";Fund#"&amp;$B$11&amp;";Chart1#"&amp;$F$11&amp;";Chart2#"&amp;$G$11&amp;";Time_Series#"&amp;$I$1&amp;"")</f>
        <v>#NEED_REFRESH</v>
      </c>
      <c r="O36" s="481" t="str">
        <f>[1]!HsGetValue("EssbaseCluster-1_CalRptg_CalRptg","Account#"&amp;$A36&amp;";Period#"&amp;O$14&amp;";Year#"&amp;O$13&amp;";Scenario#"&amp;$C$1&amp;";Version#"&amp;$B$1&amp;";Total Entity#"&amp;$A$11&amp;";Fund#"&amp;$B$11&amp;";Chart1#"&amp;$F$11&amp;";Chart2#"&amp;$G$11&amp;";Time_Series#"&amp;$I$1&amp;"")</f>
        <v>#NEED_REFRESH</v>
      </c>
      <c r="P36" s="481" t="str">
        <f>[1]!HsGetValue("EssbaseCluster-1_CalRptg_CalRptg","Account#"&amp;$A36&amp;";Period#"&amp;P$14&amp;";Year#"&amp;P$13&amp;";Scenario#"&amp;$C$1&amp;";Version#"&amp;$B$1&amp;";Total Entity#"&amp;$A$11&amp;";Fund#"&amp;$B$11&amp;";Chart1#"&amp;$F$11&amp;";Chart2#"&amp;$G$11&amp;";Time_Series#"&amp;$I$1&amp;"")</f>
        <v>#NEED_REFRESH</v>
      </c>
      <c r="Q36" s="481" t="str">
        <f>[1]!HsGetValue("EssbaseCluster-1_CalRptg_CalRptg","Account#"&amp;$A36&amp;";Period#"&amp;Q$14&amp;";Year#"&amp;Q$13&amp;";Scenario#"&amp;$C$1&amp;";Version#"&amp;$B$1&amp;";Total Entity#"&amp;$A$11&amp;";Fund#"&amp;$B$11&amp;";Chart1#"&amp;$F$11&amp;";Chart2#"&amp;$G$11&amp;";Time_Series#"&amp;$I$1&amp;"")</f>
        <v>#NEED_REFRESH</v>
      </c>
      <c r="R36" s="481">
        <f t="shared" si="0"/>
        <v>0</v>
      </c>
    </row>
    <row r="37" spans="1:18">
      <c r="A37" s="470" t="s">
        <v>298</v>
      </c>
      <c r="B37" s="481" t="str">
        <f>[1]!HsGetValue("EssbaseCluster-1_CalRptg_CalRptg","Account#"&amp;$A37&amp;";Period#"&amp;B$14&amp;";Year#"&amp;B$13&amp;";Scenario#"&amp;$C$1&amp;";Version#"&amp;$B$1&amp;";Total Entity#"&amp;$A$11&amp;";Fund#"&amp;$B$11&amp;";Chart1#"&amp;$F$11&amp;";Chart2#"&amp;$G$11&amp;";Time_Series#"&amp;$I$1&amp;"")</f>
        <v>#NEED_REFRESH</v>
      </c>
      <c r="C37" s="481" t="str">
        <f>[1]!HsGetValue("EssbaseCluster-1_CalRptg_CalRptg","Account#"&amp;$A37&amp;";Period#"&amp;C$14&amp;";Year#"&amp;C$13&amp;";Scenario#"&amp;$C$1&amp;";Version#"&amp;$B$1&amp;";Total Entity#"&amp;$A$11&amp;";Fund#"&amp;$B$11&amp;";Chart1#"&amp;$F$11&amp;";Chart2#"&amp;$G$11&amp;";Time_Series#"&amp;$I$1&amp;"")</f>
        <v>#NEED_REFRESH</v>
      </c>
      <c r="D37" s="481" t="str">
        <f>[1]!HsGetValue("EssbaseCluster-1_CalRptg_CalRptg","Account#"&amp;$A37&amp;";Period#"&amp;D$14&amp;";Year#"&amp;D$13&amp;";Scenario#"&amp;$C$1&amp;";Version#"&amp;$B$1&amp;";Total Entity#"&amp;$A$11&amp;";Fund#"&amp;$B$11&amp;";Chart1#"&amp;$F$11&amp;";Chart2#"&amp;$G$11&amp;";Time_Series#"&amp;$I$1&amp;"")</f>
        <v>#NEED_REFRESH</v>
      </c>
      <c r="E37" s="481" t="str">
        <f>[1]!HsGetValue("EssbaseCluster-1_CalRptg_CalRptg","Account#"&amp;$A37&amp;";Period#"&amp;E$14&amp;";Year#"&amp;E$13&amp;";Scenario#"&amp;$C$1&amp;";Version#"&amp;$B$1&amp;";Total Entity#"&amp;$A$11&amp;";Fund#"&amp;$B$11&amp;";Chart1#"&amp;$F$11&amp;";Chart2#"&amp;$G$11&amp;";Time_Series#"&amp;$I$1&amp;"")</f>
        <v>#NEED_REFRESH</v>
      </c>
      <c r="F37" s="581" t="e">
        <f>F36+F35+F16</f>
        <v>#VALUE!</v>
      </c>
      <c r="G37" s="581" t="e">
        <f t="shared" ref="G37:I37" si="3">G36+G35+G16</f>
        <v>#VALUE!</v>
      </c>
      <c r="H37" s="581" t="e">
        <f t="shared" si="3"/>
        <v>#VALUE!</v>
      </c>
      <c r="I37" s="581" t="e">
        <f t="shared" si="3"/>
        <v>#VALUE!</v>
      </c>
      <c r="J37" s="581" t="e">
        <f t="shared" ref="J37" si="4">J36+J35+J16</f>
        <v>#VALUE!</v>
      </c>
      <c r="K37" s="581" t="e">
        <f t="shared" ref="K37:L37" si="5">K36+K35+K16</f>
        <v>#VALUE!</v>
      </c>
      <c r="L37" s="581" t="e">
        <f t="shared" si="5"/>
        <v>#VALUE!</v>
      </c>
      <c r="M37" s="581" t="e">
        <f t="shared" ref="M37" si="6">M36+M35+M16</f>
        <v>#VALUE!</v>
      </c>
      <c r="N37" s="581" t="e">
        <f t="shared" ref="N37:O37" si="7">N36+N35+N16</f>
        <v>#VALUE!</v>
      </c>
      <c r="O37" s="581" t="e">
        <f t="shared" si="7"/>
        <v>#VALUE!</v>
      </c>
      <c r="P37" s="581" t="e">
        <f t="shared" ref="P37" si="8">P36+P35+P16</f>
        <v>#VALUE!</v>
      </c>
      <c r="Q37" s="581" t="e">
        <f t="shared" ref="Q37:R37" si="9">Q36+Q35+Q16</f>
        <v>#VALUE!</v>
      </c>
      <c r="R37" s="581">
        <f t="shared" si="9"/>
        <v>0</v>
      </c>
    </row>
    <row r="38" spans="1:18">
      <c r="A38" s="470" t="s">
        <v>295</v>
      </c>
      <c r="B38" s="481" t="str">
        <f>[1]!HsGetValue("EssbaseCluster-1_CalRptg_CalRptg","Account#"&amp;$A38&amp;";Period#"&amp;B$14&amp;";Year#"&amp;B$13&amp;";Scenario#"&amp;$C$1&amp;";Version#"&amp;$B$1&amp;";Total Entity#"&amp;$A$11&amp;";Fund#"&amp;$B$11&amp;";Chart1#"&amp;$F$11&amp;";Chart2#"&amp;$G$11&amp;";Time_Series#"&amp;$I$1&amp;"")</f>
        <v>#NEED_REFRESH</v>
      </c>
      <c r="C38" s="481" t="str">
        <f>[1]!HsGetValue("EssbaseCluster-1_CalRptg_CalRptg","Account#"&amp;$A38&amp;";Period#"&amp;C$14&amp;";Year#"&amp;C$13&amp;";Scenario#"&amp;$C$1&amp;";Version#"&amp;$B$1&amp;";Total Entity#"&amp;$A$11&amp;";Fund#"&amp;$B$11&amp;";Chart1#"&amp;$F$11&amp;";Chart2#"&amp;$G$11&amp;";Time_Series#"&amp;$I$1&amp;"")</f>
        <v>#NEED_REFRESH</v>
      </c>
      <c r="D38" s="481" t="str">
        <f>[1]!HsGetValue("EssbaseCluster-1_CalRptg_CalRptg","Account#"&amp;$A38&amp;";Period#"&amp;D$14&amp;";Year#"&amp;D$13&amp;";Scenario#"&amp;$C$1&amp;";Version#"&amp;$B$1&amp;";Total Entity#"&amp;$A$11&amp;";Fund#"&amp;$B$11&amp;";Chart1#"&amp;$F$11&amp;";Chart2#"&amp;$G$11&amp;";Time_Series#"&amp;$I$1&amp;"")</f>
        <v>#NEED_REFRESH</v>
      </c>
      <c r="E38" s="481" t="str">
        <f>[1]!HsGetValue("EssbaseCluster-1_CalRptg_CalRptg","Account#"&amp;$A38&amp;";Period#"&amp;E$14&amp;";Year#"&amp;E$13&amp;";Scenario#"&amp;$C$1&amp;";Version#"&amp;$B$1&amp;";Total Entity#"&amp;$A$11&amp;";Fund#"&amp;$B$11&amp;";Chart1#"&amp;$F$11&amp;";Chart2#"&amp;$G$11&amp;";Time_Series#"&amp;$I$1&amp;"")</f>
        <v>#NEED_REFRESH</v>
      </c>
      <c r="F38" s="581" t="e">
        <f>F15-F37</f>
        <v>#VALUE!</v>
      </c>
      <c r="G38" s="581" t="e">
        <f>G15-G37</f>
        <v>#VALUE!</v>
      </c>
      <c r="H38" s="581" t="e">
        <f t="shared" ref="H38:R38" si="10">H15-H37</f>
        <v>#VALUE!</v>
      </c>
      <c r="I38" s="581" t="e">
        <f t="shared" si="10"/>
        <v>#VALUE!</v>
      </c>
      <c r="J38" s="581" t="e">
        <f t="shared" si="10"/>
        <v>#VALUE!</v>
      </c>
      <c r="K38" s="581" t="e">
        <f t="shared" si="10"/>
        <v>#VALUE!</v>
      </c>
      <c r="L38" s="581" t="e">
        <f t="shared" si="10"/>
        <v>#VALUE!</v>
      </c>
      <c r="M38" s="581" t="e">
        <f t="shared" si="10"/>
        <v>#VALUE!</v>
      </c>
      <c r="N38" s="581" t="e">
        <f t="shared" si="10"/>
        <v>#VALUE!</v>
      </c>
      <c r="O38" s="581" t="e">
        <f t="shared" si="10"/>
        <v>#VALUE!</v>
      </c>
      <c r="P38" s="581" t="e">
        <f t="shared" si="10"/>
        <v>#VALUE!</v>
      </c>
      <c r="Q38" s="581" t="e">
        <f t="shared" si="10"/>
        <v>#VALUE!</v>
      </c>
      <c r="R38" s="581">
        <f t="shared" si="10"/>
        <v>0</v>
      </c>
    </row>
    <row r="39" spans="1:18">
      <c r="A39" s="470" t="s">
        <v>296</v>
      </c>
      <c r="B39" s="481" t="str">
        <f>[1]!HsGetValue("EssbaseCluster-1_CalRptg_CalRptg","Account#"&amp;$A39&amp;";Period#"&amp;B$14&amp;";Year#"&amp;B$13&amp;";Scenario#"&amp;$C$1&amp;";Version#"&amp;$B$1&amp;";Total Entity#"&amp;$A$11&amp;";Fund#"&amp;$B$11&amp;";Chart1#"&amp;$F$11&amp;";Chart2#"&amp;$G$11&amp;";Time_Series#"&amp;$I$1&amp;"")</f>
        <v>#NEED_REFRESH</v>
      </c>
      <c r="C39" s="481" t="str">
        <f>[1]!HsGetValue("EssbaseCluster-1_CalRptg_CalRptg","Account#"&amp;$A39&amp;";Period#"&amp;C$14&amp;";Year#"&amp;C$13&amp;";Scenario#"&amp;$C$1&amp;";Version#"&amp;$B$1&amp;";Total Entity#"&amp;$A$11&amp;";Fund#"&amp;$B$11&amp;";Chart1#"&amp;$F$11&amp;";Chart2#"&amp;$G$11&amp;";Time_Series#"&amp;$I$1&amp;"")</f>
        <v>#NEED_REFRESH</v>
      </c>
      <c r="D39" s="481" t="str">
        <f>[1]!HsGetValue("EssbaseCluster-1_CalRptg_CalRptg","Account#"&amp;$A39&amp;";Period#"&amp;D$14&amp;";Year#"&amp;D$13&amp;";Scenario#"&amp;$C$1&amp;";Version#"&amp;$B$1&amp;";Total Entity#"&amp;$A$11&amp;";Fund#"&amp;$B$11&amp;";Chart1#"&amp;$F$11&amp;";Chart2#"&amp;$G$11&amp;";Time_Series#"&amp;$I$1&amp;"")</f>
        <v>#NEED_REFRESH</v>
      </c>
      <c r="E39" s="481" t="str">
        <f>[1]!HsGetValue("EssbaseCluster-1_CalRptg_CalRptg","Account#"&amp;$A39&amp;";Period#"&amp;E$14&amp;";Year#"&amp;E$13&amp;";Scenario#"&amp;$C$1&amp;";Version#"&amp;$B$1&amp;";Total Entity#"&amp;$A$11&amp;";Fund#"&amp;$B$11&amp;";Chart1#"&amp;$F$11&amp;";Chart2#"&amp;$G$11&amp;";Time_Series#"&amp;$I$1&amp;"")</f>
        <v>#NEED_REFRESH</v>
      </c>
      <c r="F39" s="481" t="str">
        <f>[1]!HsGetValue("EssbaseCluster-1_CalRptg_CalRptg","Account#"&amp;$A39&amp;";Period#"&amp;F$14&amp;";Year#"&amp;F$13&amp;";Scenario#"&amp;$C$1&amp;";Version#"&amp;$B$1&amp;";Total Entity#"&amp;$A$11&amp;";Fund#"&amp;$B$11&amp;";Chart1#"&amp;$F$11&amp;";Chart2#"&amp;$G$11&amp;";Time_Series#"&amp;$I$1&amp;"")</f>
        <v>#NEED_REFRESH</v>
      </c>
      <c r="G39" s="481" t="str">
        <f>[1]!HsGetValue("EssbaseCluster-1_CalRptg_CalRptg","Account#"&amp;$A39&amp;";Period#"&amp;G$14&amp;";Year#"&amp;G$13&amp;";Scenario#"&amp;$C$1&amp;";Version#"&amp;$B$1&amp;";Total Entity#"&amp;$A$11&amp;";Fund#"&amp;$B$11&amp;";Chart1#"&amp;$F$11&amp;";Chart2#"&amp;$G$11&amp;";Time_Series#"&amp;$I$1&amp;"")</f>
        <v>#NEED_REFRESH</v>
      </c>
      <c r="H39" s="481" t="str">
        <f>[1]!HsGetValue("EssbaseCluster-1_CalRptg_CalRptg","Account#"&amp;$A39&amp;";Period#"&amp;H$14&amp;";Year#"&amp;H$13&amp;";Scenario#"&amp;$C$1&amp;";Version#"&amp;$B$1&amp;";Total Entity#"&amp;$A$11&amp;";Fund#"&amp;$B$11&amp;";Chart1#"&amp;$F$11&amp;";Chart2#"&amp;$G$11&amp;";Time_Series#"&amp;$I$1&amp;"")</f>
        <v>#NEED_REFRESH</v>
      </c>
      <c r="I39" s="481" t="str">
        <f>[1]!HsGetValue("EssbaseCluster-1_CalRptg_CalRptg","Account#"&amp;$A39&amp;";Period#"&amp;I$14&amp;";Year#"&amp;I$13&amp;";Scenario#"&amp;$C$1&amp;";Version#"&amp;$B$1&amp;";Total Entity#"&amp;$A$11&amp;";Fund#"&amp;$B$11&amp;";Chart1#"&amp;$F$11&amp;";Chart2#"&amp;$G$11&amp;";Time_Series#"&amp;$I$1&amp;"")</f>
        <v>#NEED_REFRESH</v>
      </c>
      <c r="J39" s="481" t="str">
        <f>[1]!HsGetValue("EssbaseCluster-1_CalRptg_CalRptg","Account#"&amp;$A39&amp;";Period#"&amp;J$14&amp;";Year#"&amp;J$13&amp;";Scenario#"&amp;$C$1&amp;";Version#"&amp;$B$1&amp;";Total Entity#"&amp;$A$11&amp;";Fund#"&amp;$B$11&amp;";Chart1#"&amp;$F$11&amp;";Chart2#"&amp;$G$11&amp;";Time_Series#"&amp;$I$1&amp;"")</f>
        <v>#NEED_REFRESH</v>
      </c>
      <c r="K39" s="481" t="str">
        <f>[1]!HsGetValue("EssbaseCluster-1_CalRptg_CalRptg","Account#"&amp;$A39&amp;";Period#"&amp;K$14&amp;";Year#"&amp;K$13&amp;";Scenario#"&amp;$C$1&amp;";Version#"&amp;$B$1&amp;";Total Entity#"&amp;$A$11&amp;";Fund#"&amp;$B$11&amp;";Chart1#"&amp;$F$11&amp;";Chart2#"&amp;$G$11&amp;";Time_Series#"&amp;$I$1&amp;"")</f>
        <v>#NEED_REFRESH</v>
      </c>
      <c r="L39" s="481" t="str">
        <f>[1]!HsGetValue("EssbaseCluster-1_CalRptg_CalRptg","Account#"&amp;$A39&amp;";Period#"&amp;L$14&amp;";Year#"&amp;L$13&amp;";Scenario#"&amp;$C$1&amp;";Version#"&amp;$B$1&amp;";Total Entity#"&amp;$A$11&amp;";Fund#"&amp;$B$11&amp;";Chart1#"&amp;$F$11&amp;";Chart2#"&amp;$G$11&amp;";Time_Series#"&amp;$I$1&amp;"")</f>
        <v>#NEED_REFRESH</v>
      </c>
      <c r="M39" s="481" t="str">
        <f>[1]!HsGetValue("EssbaseCluster-1_CalRptg_CalRptg","Account#"&amp;$A39&amp;";Period#"&amp;M$14&amp;";Year#"&amp;M$13&amp;";Scenario#"&amp;$C$1&amp;";Version#"&amp;$B$1&amp;";Total Entity#"&amp;$A$11&amp;";Fund#"&amp;$B$11&amp;";Chart1#"&amp;$F$11&amp;";Chart2#"&amp;$G$11&amp;";Time_Series#"&amp;$I$1&amp;"")</f>
        <v>#NEED_REFRESH</v>
      </c>
      <c r="N39" s="481" t="str">
        <f>[1]!HsGetValue("EssbaseCluster-1_CalRptg_CalRptg","Account#"&amp;$A39&amp;";Period#"&amp;N$14&amp;";Year#"&amp;N$13&amp;";Scenario#"&amp;$C$1&amp;";Version#"&amp;$B$1&amp;";Total Entity#"&amp;$A$11&amp;";Fund#"&amp;$B$11&amp;";Chart1#"&amp;$F$11&amp;";Chart2#"&amp;$G$11&amp;";Time_Series#"&amp;$I$1&amp;"")</f>
        <v>#NEED_REFRESH</v>
      </c>
      <c r="O39" s="481" t="str">
        <f>[1]!HsGetValue("EssbaseCluster-1_CalRptg_CalRptg","Account#"&amp;$A39&amp;";Period#"&amp;O$14&amp;";Year#"&amp;O$13&amp;";Scenario#"&amp;$C$1&amp;";Version#"&amp;$B$1&amp;";Total Entity#"&amp;$A$11&amp;";Fund#"&amp;$B$11&amp;";Chart1#"&amp;$F$11&amp;";Chart2#"&amp;$G$11&amp;";Time_Series#"&amp;$I$1&amp;"")</f>
        <v>#NEED_REFRESH</v>
      </c>
      <c r="P39" s="481" t="str">
        <f>[1]!HsGetValue("EssbaseCluster-1_CalRptg_CalRptg","Account#"&amp;$A39&amp;";Period#"&amp;P$14&amp;";Year#"&amp;P$13&amp;";Scenario#"&amp;$C$1&amp;";Version#"&amp;$B$1&amp;";Total Entity#"&amp;$A$11&amp;";Fund#"&amp;$B$11&amp;";Chart1#"&amp;$F$11&amp;";Chart2#"&amp;$G$11&amp;";Time_Series#"&amp;$I$1&amp;"")</f>
        <v>#NEED_REFRESH</v>
      </c>
      <c r="Q39" s="481" t="str">
        <f>[1]!HsGetValue("EssbaseCluster-1_CalRptg_CalRptg","Account#"&amp;$A39&amp;";Period#"&amp;Q$14&amp;";Year#"&amp;Q$13&amp;";Scenario#"&amp;$C$1&amp;";Version#"&amp;$B$1&amp;";Total Entity#"&amp;$A$11&amp;";Fund#"&amp;$B$11&amp;";Chart1#"&amp;$F$11&amp;";Chart2#"&amp;$G$11&amp;";Time_Series#"&amp;$I$1&amp;"")</f>
        <v>#NEED_REFRESH</v>
      </c>
      <c r="R39" s="481">
        <f t="shared" ref="R39" si="11">SUM(F39:Q39)</f>
        <v>0</v>
      </c>
    </row>
    <row r="40" spans="1:18" s="118" customFormat="1" ht="13.5" thickBot="1">
      <c r="A40" s="469" t="s">
        <v>291</v>
      </c>
      <c r="B40" s="483" t="str">
        <f>[1]!HsGetValue("EssbaseCluster-1_CalRptg_CalRptg","Account#"&amp;$A40&amp;";Period#"&amp;B$14&amp;";Year#"&amp;B$13&amp;";Scenario#"&amp;$C$1&amp;";Version#"&amp;$B$1&amp;";Total Entity#"&amp;$A$11&amp;";Fund#"&amp;$B$11&amp;";Chart1#"&amp;$F$11&amp;";Chart2#"&amp;$G$11&amp;";Time_Series#"&amp;$I$1&amp;"")</f>
        <v>#NEED_REFRESH</v>
      </c>
      <c r="C40" s="483" t="str">
        <f>[1]!HsGetValue("EssbaseCluster-1_CalRptg_CalRptg","Account#"&amp;$A40&amp;";Period#"&amp;C$14&amp;";Year#"&amp;C$13&amp;";Scenario#"&amp;$C$1&amp;";Version#"&amp;$B$1&amp;";Total Entity#"&amp;$A$11&amp;";Fund#"&amp;$B$11&amp;";Chart1#"&amp;$F$11&amp;";Chart2#"&amp;$G$11&amp;";Time_Series#"&amp;$I$1&amp;"")</f>
        <v>#NEED_REFRESH</v>
      </c>
      <c r="D40" s="483" t="str">
        <f>[1]!HsGetValue("EssbaseCluster-1_CalRptg_CalRptg","Account#"&amp;$A40&amp;";Period#"&amp;D$14&amp;";Year#"&amp;D$13&amp;";Scenario#"&amp;$C$1&amp;";Version#"&amp;$B$1&amp;";Total Entity#"&amp;$A$11&amp;";Fund#"&amp;$B$11&amp;";Chart1#"&amp;$F$11&amp;";Chart2#"&amp;$G$11&amp;";Time_Series#"&amp;$I$1&amp;"")</f>
        <v>#NEED_REFRESH</v>
      </c>
      <c r="E40" s="483" t="str">
        <f>[1]!HsGetValue("EssbaseCluster-1_CalRptg_CalRptg","Account#"&amp;$A40&amp;";Period#"&amp;E$14&amp;";Year#"&amp;E$13&amp;";Scenario#"&amp;$C$1&amp;";Version#"&amp;$B$1&amp;";Total Entity#"&amp;$A$11&amp;";Fund#"&amp;$B$11&amp;";Chart1#"&amp;$F$11&amp;";Chart2#"&amp;$G$11&amp;";Time_Series#"&amp;$I$1&amp;"")</f>
        <v>#NEED_REFRESH</v>
      </c>
      <c r="F40" s="582" t="e">
        <f>F38+F39</f>
        <v>#VALUE!</v>
      </c>
      <c r="G40" s="582" t="e">
        <f>G38+G39</f>
        <v>#VALUE!</v>
      </c>
      <c r="H40" s="582" t="e">
        <f t="shared" ref="H40:R40" si="12">H38+H39</f>
        <v>#VALUE!</v>
      </c>
      <c r="I40" s="582" t="e">
        <f t="shared" si="12"/>
        <v>#VALUE!</v>
      </c>
      <c r="J40" s="582" t="e">
        <f t="shared" si="12"/>
        <v>#VALUE!</v>
      </c>
      <c r="K40" s="582" t="e">
        <f t="shared" si="12"/>
        <v>#VALUE!</v>
      </c>
      <c r="L40" s="582" t="e">
        <f t="shared" si="12"/>
        <v>#VALUE!</v>
      </c>
      <c r="M40" s="582" t="e">
        <f t="shared" si="12"/>
        <v>#VALUE!</v>
      </c>
      <c r="N40" s="582" t="e">
        <f t="shared" si="12"/>
        <v>#VALUE!</v>
      </c>
      <c r="O40" s="582" t="e">
        <f t="shared" si="12"/>
        <v>#VALUE!</v>
      </c>
      <c r="P40" s="582" t="e">
        <f t="shared" si="12"/>
        <v>#VALUE!</v>
      </c>
      <c r="Q40" s="582" t="e">
        <f t="shared" si="12"/>
        <v>#VALUE!</v>
      </c>
      <c r="R40" s="582">
        <f t="shared" si="12"/>
        <v>0</v>
      </c>
    </row>
    <row r="41" spans="1:18" ht="13" thickTop="1">
      <c r="A41" s="470" t="s">
        <v>292</v>
      </c>
      <c r="B41" s="481"/>
      <c r="C41" s="481"/>
      <c r="D41" s="481"/>
      <c r="E41" s="481" t="str">
        <f>[1]!HsGetValue("EssbaseCluster-1_CalRptg_CalRptg","Account#"&amp;$A41&amp;";Period#"&amp;E$14&amp;";Year#"&amp;E$13&amp;";Scenario#"&amp;$C$1&amp;";Version#"&amp;$B$1&amp;";Total Entity#"&amp;$A$11&amp;";Fund#"&amp;$B$11&amp;";Chart1#"&amp;$F$11&amp;";Chart2#"&amp;$G$11&amp;";Time_Series#"&amp;$I$1&amp;"")</f>
        <v>#NEED_REFRESH</v>
      </c>
      <c r="F41" s="581" t="str">
        <f>E42</f>
        <v>#NEED_REFRESH</v>
      </c>
      <c r="G41" s="581" t="e">
        <f>F42</f>
        <v>#VALUE!</v>
      </c>
      <c r="H41" s="581" t="e">
        <f t="shared" ref="H41:Q41" si="13">G42</f>
        <v>#VALUE!</v>
      </c>
      <c r="I41" s="581" t="e">
        <f t="shared" si="13"/>
        <v>#VALUE!</v>
      </c>
      <c r="J41" s="581" t="e">
        <f t="shared" si="13"/>
        <v>#VALUE!</v>
      </c>
      <c r="K41" s="581" t="e">
        <f t="shared" si="13"/>
        <v>#VALUE!</v>
      </c>
      <c r="L41" s="581" t="e">
        <f t="shared" si="13"/>
        <v>#VALUE!</v>
      </c>
      <c r="M41" s="581" t="e">
        <f t="shared" si="13"/>
        <v>#VALUE!</v>
      </c>
      <c r="N41" s="581" t="e">
        <f t="shared" si="13"/>
        <v>#VALUE!</v>
      </c>
      <c r="O41" s="581" t="e">
        <f t="shared" si="13"/>
        <v>#VALUE!</v>
      </c>
      <c r="P41" s="581" t="e">
        <f t="shared" si="13"/>
        <v>#VALUE!</v>
      </c>
      <c r="Q41" s="581" t="e">
        <f t="shared" si="13"/>
        <v>#VALUE!</v>
      </c>
      <c r="R41" s="581" t="str">
        <f>[1]!HsGetValue("EssbaseCluster-1_CalRptg_CalRptg","Account#"&amp;$A41&amp;";Period#"&amp;R$14&amp;";Year#"&amp;R$13&amp;";Scenario#"&amp;$C$1&amp;";Version#"&amp;$B$1&amp;";Total Entity#"&amp;$A$11&amp;";Fund#"&amp;$B$11&amp;";Chart1#"&amp;$F$11&amp;";Chart2#"&amp;$G$11&amp;";Time_Series#"&amp;$I$1&amp;"")</f>
        <v>#NEED_REFRESH</v>
      </c>
    </row>
    <row r="42" spans="1:18">
      <c r="A42" s="470" t="s">
        <v>293</v>
      </c>
      <c r="B42" s="481"/>
      <c r="C42" s="481"/>
      <c r="D42" s="481"/>
      <c r="E42" s="481" t="str">
        <f>[1]!HsGetValue("EssbaseCluster-1_CalRptg_CalRptg","Account#"&amp;$A42&amp;";Period#"&amp;E$14&amp;";Year#"&amp;E$13&amp;";Scenario#"&amp;$C$1&amp;";Version#"&amp;$B$1&amp;";Total Entity#"&amp;$A$11&amp;";Fund#"&amp;$B$11&amp;";Chart1#"&amp;$F$11&amp;";Chart2#"&amp;$G$11&amp;";Time_Series#"&amp;$I$1&amp;"")</f>
        <v>#NEED_REFRESH</v>
      </c>
      <c r="F42" s="581" t="e">
        <f>F41+F40</f>
        <v>#VALUE!</v>
      </c>
      <c r="G42" s="581" t="e">
        <f>G41+G40</f>
        <v>#VALUE!</v>
      </c>
      <c r="H42" s="581" t="e">
        <f t="shared" ref="H42:R42" si="14">H41+H40</f>
        <v>#VALUE!</v>
      </c>
      <c r="I42" s="581" t="e">
        <f t="shared" si="14"/>
        <v>#VALUE!</v>
      </c>
      <c r="J42" s="581" t="e">
        <f t="shared" si="14"/>
        <v>#VALUE!</v>
      </c>
      <c r="K42" s="581" t="e">
        <f t="shared" si="14"/>
        <v>#VALUE!</v>
      </c>
      <c r="L42" s="581" t="e">
        <f t="shared" si="14"/>
        <v>#VALUE!</v>
      </c>
      <c r="M42" s="581" t="e">
        <f t="shared" si="14"/>
        <v>#VALUE!</v>
      </c>
      <c r="N42" s="581" t="e">
        <f t="shared" si="14"/>
        <v>#VALUE!</v>
      </c>
      <c r="O42" s="581" t="e">
        <f t="shared" si="14"/>
        <v>#VALUE!</v>
      </c>
      <c r="P42" s="581" t="e">
        <f t="shared" si="14"/>
        <v>#VALUE!</v>
      </c>
      <c r="Q42" s="581" t="e">
        <f t="shared" si="14"/>
        <v>#VALUE!</v>
      </c>
      <c r="R42" s="581" t="e">
        <f t="shared" si="14"/>
        <v>#VALUE!</v>
      </c>
    </row>
    <row r="43" spans="1:18">
      <c r="A43" s="465"/>
      <c r="B43" s="481"/>
    </row>
    <row r="44" spans="1:18" ht="13">
      <c r="A44" s="469" t="s">
        <v>343</v>
      </c>
      <c r="B44" s="469" t="s">
        <v>344</v>
      </c>
      <c r="F44" s="469" t="s">
        <v>347</v>
      </c>
    </row>
    <row r="45" spans="1:18">
      <c r="A45" s="482" t="s">
        <v>381</v>
      </c>
      <c r="B45" s="531">
        <v>61908</v>
      </c>
      <c r="C45" s="449" t="e">
        <f>RIGHT([1]!hsdescription("EssbaseCluster-1_CalRptg_CalRptg","Fund#"&amp;$B$45),LEN([1]!hsdescription("EssbaseCluster-1_CalRptg_CalRptg","Fund#"&amp;$B$11))-SEARCH(" ",[1]!hsdescription("EssbaseCluster-1_CalRptg_CalRptg","Fund#"&amp;$B$11),1))</f>
        <v>#VALUE!</v>
      </c>
      <c r="D45" s="449"/>
      <c r="E45" s="449"/>
      <c r="F45" s="535" t="s">
        <v>289</v>
      </c>
      <c r="G45" s="536" t="s">
        <v>382</v>
      </c>
    </row>
    <row r="47" spans="1:18" ht="13">
      <c r="B47" s="468" t="str">
        <f>B13</f>
        <v>FY24</v>
      </c>
      <c r="C47" s="468" t="str">
        <f t="shared" ref="C47:R48" si="15">C13</f>
        <v>FY24</v>
      </c>
      <c r="D47" s="468" t="str">
        <f t="shared" si="15"/>
        <v>FY24</v>
      </c>
      <c r="E47" s="468" t="str">
        <f t="shared" si="15"/>
        <v>FY24</v>
      </c>
      <c r="F47" s="468" t="str">
        <f t="shared" si="15"/>
        <v>FY25</v>
      </c>
      <c r="G47" s="468" t="str">
        <f t="shared" si="15"/>
        <v>FY25</v>
      </c>
      <c r="H47" s="468" t="str">
        <f t="shared" si="15"/>
        <v>FY25</v>
      </c>
      <c r="I47" s="468" t="str">
        <f t="shared" si="15"/>
        <v>FY25</v>
      </c>
      <c r="J47" s="468" t="str">
        <f t="shared" si="15"/>
        <v>FY25</v>
      </c>
      <c r="K47" s="468" t="str">
        <f t="shared" si="15"/>
        <v>FY25</v>
      </c>
      <c r="L47" s="468" t="str">
        <f t="shared" si="15"/>
        <v>FY25</v>
      </c>
      <c r="M47" s="468" t="str">
        <f t="shared" si="15"/>
        <v>FY25</v>
      </c>
      <c r="N47" s="468" t="str">
        <f t="shared" si="15"/>
        <v>FY25</v>
      </c>
      <c r="O47" s="468" t="str">
        <f t="shared" si="15"/>
        <v>FY25</v>
      </c>
      <c r="P47" s="468" t="str">
        <f t="shared" si="15"/>
        <v>FY25</v>
      </c>
      <c r="Q47" s="468" t="str">
        <f t="shared" si="15"/>
        <v>FY25</v>
      </c>
      <c r="R47" s="468" t="str">
        <f t="shared" si="15"/>
        <v>FY25</v>
      </c>
    </row>
    <row r="48" spans="1:18" ht="13">
      <c r="B48" s="468" t="str">
        <f t="shared" ref="B48" si="16">B14</f>
        <v>April</v>
      </c>
      <c r="C48" s="468" t="str">
        <f t="shared" si="15"/>
        <v>May</v>
      </c>
      <c r="D48" s="468" t="str">
        <f t="shared" si="15"/>
        <v>June</v>
      </c>
      <c r="E48" s="468" t="str">
        <f t="shared" si="15"/>
        <v>YearTotal</v>
      </c>
      <c r="F48" s="468" t="str">
        <f t="shared" si="15"/>
        <v>July</v>
      </c>
      <c r="G48" s="468" t="str">
        <f t="shared" si="15"/>
        <v>August</v>
      </c>
      <c r="H48" s="468" t="str">
        <f t="shared" si="15"/>
        <v>September</v>
      </c>
      <c r="I48" s="468" t="str">
        <f t="shared" si="15"/>
        <v>October</v>
      </c>
      <c r="J48" s="468" t="str">
        <f t="shared" si="15"/>
        <v>November</v>
      </c>
      <c r="K48" s="468" t="str">
        <f t="shared" si="15"/>
        <v>December</v>
      </c>
      <c r="L48" s="468" t="str">
        <f t="shared" si="15"/>
        <v>January</v>
      </c>
      <c r="M48" s="468" t="str">
        <f t="shared" si="15"/>
        <v>February</v>
      </c>
      <c r="N48" s="468" t="str">
        <f t="shared" si="15"/>
        <v>March</v>
      </c>
      <c r="O48" s="468" t="str">
        <f t="shared" si="15"/>
        <v>April</v>
      </c>
      <c r="P48" s="468" t="str">
        <f t="shared" si="15"/>
        <v>May</v>
      </c>
      <c r="Q48" s="468" t="str">
        <f t="shared" si="15"/>
        <v>June</v>
      </c>
      <c r="R48" s="468" t="str">
        <f t="shared" si="15"/>
        <v>YearTotal</v>
      </c>
    </row>
    <row r="49" spans="1:18">
      <c r="A49" s="466" t="s">
        <v>297</v>
      </c>
      <c r="B49" s="481" t="str">
        <f>[1]!HsGetValue("EssbaseCluster-1_CalRptg_CalRptg","Account#"&amp;$A49&amp;";Period#"&amp;B$14&amp;";Year#"&amp;B$13&amp;";Scenario#"&amp;$C$1&amp;";Version#"&amp;$B$1&amp;";Total Entity#"&amp;$A$45&amp;";Fund#"&amp;$B$45&amp;";Chart1#"&amp;$F$45&amp;";Chart2#"&amp;$G$45&amp;";Time_Series#"&amp;$I$1&amp;"")</f>
        <v>#NEED_REFRESH</v>
      </c>
      <c r="C49" s="481" t="str">
        <f>[1]!HsGetValue("EssbaseCluster-1_CalRptg_CalRptg","Account#"&amp;$A49&amp;";Period#"&amp;C$14&amp;";Year#"&amp;C$13&amp;";Scenario#"&amp;$C$1&amp;";Version#"&amp;$B$1&amp;";Total Entity#"&amp;$A$45&amp;";Fund#"&amp;$B$45&amp;";Chart1#"&amp;$F$45&amp;";Chart2#"&amp;$G$45&amp;";Time_Series#"&amp;$I$1&amp;"")</f>
        <v>#NEED_REFRESH</v>
      </c>
      <c r="D49" s="481" t="str">
        <f>[1]!HsGetValue("EssbaseCluster-1_CalRptg_CalRptg","Account#"&amp;$A49&amp;";Period#"&amp;D$14&amp;";Year#"&amp;D$13&amp;";Scenario#"&amp;$C$1&amp;";Version#"&amp;$B$1&amp;";Total Entity#"&amp;$A$45&amp;";Fund#"&amp;$B$45&amp;";Chart1#"&amp;$F$45&amp;";Chart2#"&amp;$G$45&amp;";Time_Series#"&amp;$I$1&amp;"")</f>
        <v>#NEED_REFRESH</v>
      </c>
      <c r="E49" s="481" t="str">
        <f>[1]!HsGetValue("EssbaseCluster-1_CalRptg_CalRptg","Account#"&amp;$A49&amp;";Period#"&amp;E$14&amp;";Year#"&amp;E$13&amp;";Scenario#"&amp;$C$1&amp;";Version#"&amp;$B$1&amp;";Total Entity#"&amp;$A$45&amp;";Fund#"&amp;$B$45&amp;";Chart1#"&amp;$F$45&amp;";Chart2#"&amp;$G$45&amp;";Time_Series#"&amp;$I$1&amp;"")</f>
        <v>#NEED_REFRESH</v>
      </c>
      <c r="F49" s="481" t="str">
        <f>[1]!HsGetValue("EssbaseCluster-1_CalRptg_CalRptg","Account#"&amp;$A49&amp;";Period#"&amp;F$14&amp;";Year#"&amp;F$13&amp;";Scenario#"&amp;$C$1&amp;";Version#"&amp;$B$1&amp;";Total Entity#"&amp;$A$45&amp;";Fund#"&amp;$B$45&amp;";Chart1#"&amp;$F$45&amp;";Chart2#"&amp;$G$45&amp;";Time_Series#"&amp;$I$1&amp;"")</f>
        <v>#NEED_REFRESH</v>
      </c>
      <c r="G49" s="481" t="str">
        <f>[1]!HsGetValue("EssbaseCluster-1_CalRptg_CalRptg","Account#"&amp;$A49&amp;";Period#"&amp;G$14&amp;";Year#"&amp;G$13&amp;";Scenario#"&amp;$C$1&amp;";Version#"&amp;$B$1&amp;";Total Entity#"&amp;$A$45&amp;";Fund#"&amp;$B$45&amp;";Chart1#"&amp;$F$45&amp;";Chart2#"&amp;$G$45&amp;";Time_Series#"&amp;$I$1&amp;"")</f>
        <v>#NEED_REFRESH</v>
      </c>
      <c r="H49" s="481" t="str">
        <f>[1]!HsGetValue("EssbaseCluster-1_CalRptg_CalRptg","Account#"&amp;$A49&amp;";Period#"&amp;H$14&amp;";Year#"&amp;H$13&amp;";Scenario#"&amp;$C$1&amp;";Version#"&amp;$B$1&amp;";Total Entity#"&amp;$A$45&amp;";Fund#"&amp;$B$45&amp;";Chart1#"&amp;$F$45&amp;";Chart2#"&amp;$G$45&amp;";Time_Series#"&amp;$I$1&amp;"")</f>
        <v>#NEED_REFRESH</v>
      </c>
      <c r="I49" s="481" t="str">
        <f>[1]!HsGetValue("EssbaseCluster-1_CalRptg_CalRptg","Account#"&amp;$A49&amp;";Period#"&amp;I$14&amp;";Year#"&amp;I$13&amp;";Scenario#"&amp;$C$1&amp;";Version#"&amp;$B$1&amp;";Total Entity#"&amp;$A$45&amp;";Fund#"&amp;$B$45&amp;";Chart1#"&amp;$F$45&amp;";Chart2#"&amp;$G$45&amp;";Time_Series#"&amp;$I$1&amp;"")</f>
        <v>#NEED_REFRESH</v>
      </c>
      <c r="J49" s="481" t="str">
        <f>[1]!HsGetValue("EssbaseCluster-1_CalRptg_CalRptg","Account#"&amp;$A49&amp;";Period#"&amp;J$14&amp;";Year#"&amp;J$13&amp;";Scenario#"&amp;$C$1&amp;";Version#"&amp;$B$1&amp;";Total Entity#"&amp;$A$45&amp;";Fund#"&amp;$B$45&amp;";Chart1#"&amp;$F$45&amp;";Chart2#"&amp;$G$45&amp;";Time_Series#"&amp;$I$1&amp;"")</f>
        <v>#NEED_REFRESH</v>
      </c>
      <c r="K49" s="481" t="str">
        <f>[1]!HsGetValue("EssbaseCluster-1_CalRptg_CalRptg","Account#"&amp;$A49&amp;";Period#"&amp;K$14&amp;";Year#"&amp;K$13&amp;";Scenario#"&amp;$C$1&amp;";Version#"&amp;$B$1&amp;";Total Entity#"&amp;$A$45&amp;";Fund#"&amp;$B$45&amp;";Chart1#"&amp;$F$45&amp;";Chart2#"&amp;$G$45&amp;";Time_Series#"&amp;$I$1&amp;"")</f>
        <v>#NEED_REFRESH</v>
      </c>
      <c r="L49" s="481" t="str">
        <f>[1]!HsGetValue("EssbaseCluster-1_CalRptg_CalRptg","Account#"&amp;$A49&amp;";Period#"&amp;L$14&amp;";Year#"&amp;L$13&amp;";Scenario#"&amp;$C$1&amp;";Version#"&amp;$B$1&amp;";Total Entity#"&amp;$A$45&amp;";Fund#"&amp;$B$45&amp;";Chart1#"&amp;$F$45&amp;";Chart2#"&amp;$G$45&amp;";Time_Series#"&amp;$I$1&amp;"")</f>
        <v>#NEED_REFRESH</v>
      </c>
      <c r="M49" s="481" t="str">
        <f>[1]!HsGetValue("EssbaseCluster-1_CalRptg_CalRptg","Account#"&amp;$A49&amp;";Period#"&amp;M$14&amp;";Year#"&amp;M$13&amp;";Scenario#"&amp;$C$1&amp;";Version#"&amp;$B$1&amp;";Total Entity#"&amp;$A$45&amp;";Fund#"&amp;$B$45&amp;";Chart1#"&amp;$F$45&amp;";Chart2#"&amp;$G$45&amp;";Time_Series#"&amp;$I$1&amp;"")</f>
        <v>#NEED_REFRESH</v>
      </c>
      <c r="N49" s="481" t="str">
        <f>[1]!HsGetValue("EssbaseCluster-1_CalRptg_CalRptg","Account#"&amp;$A49&amp;";Period#"&amp;N$14&amp;";Year#"&amp;N$13&amp;";Scenario#"&amp;$C$1&amp;";Version#"&amp;$B$1&amp;";Total Entity#"&amp;$A$45&amp;";Fund#"&amp;$B$45&amp;";Chart1#"&amp;$F$45&amp;";Chart2#"&amp;$G$45&amp;";Time_Series#"&amp;$I$1&amp;"")</f>
        <v>#NEED_REFRESH</v>
      </c>
      <c r="O49" s="481" t="str">
        <f>[1]!HsGetValue("EssbaseCluster-1_CalRptg_CalRptg","Account#"&amp;$A49&amp;";Period#"&amp;O$14&amp;";Year#"&amp;O$13&amp;";Scenario#"&amp;$C$1&amp;";Version#"&amp;$B$1&amp;";Total Entity#"&amp;$A$45&amp;";Fund#"&amp;$B$45&amp;";Chart1#"&amp;$F$45&amp;";Chart2#"&amp;$G$45&amp;";Time_Series#"&amp;$I$1&amp;"")</f>
        <v>#NEED_REFRESH</v>
      </c>
      <c r="P49" s="481" t="str">
        <f>[1]!HsGetValue("EssbaseCluster-1_CalRptg_CalRptg","Account#"&amp;$A49&amp;";Period#"&amp;P$14&amp;";Year#"&amp;P$13&amp;";Scenario#"&amp;$C$1&amp;";Version#"&amp;$B$1&amp;";Total Entity#"&amp;$A$45&amp;";Fund#"&amp;$B$45&amp;";Chart1#"&amp;$F$45&amp;";Chart2#"&amp;$G$45&amp;";Time_Series#"&amp;$I$1&amp;"")</f>
        <v>#NEED_REFRESH</v>
      </c>
      <c r="Q49" s="481" t="str">
        <f>[1]!HsGetValue("EssbaseCluster-1_CalRptg_CalRptg","Account#"&amp;$A49&amp;";Period#"&amp;Q$14&amp;";Year#"&amp;Q$13&amp;";Scenario#"&amp;$C$1&amp;";Version#"&amp;$B$1&amp;";Total Entity#"&amp;$A$45&amp;";Fund#"&amp;$B$45&amp;";Chart1#"&amp;$F$45&amp;";Chart2#"&amp;$G$45&amp;";Time_Series#"&amp;$I$1&amp;"")</f>
        <v>#NEED_REFRESH</v>
      </c>
      <c r="R49" s="481">
        <f t="shared" ref="R49:R70" si="17">SUM(F49:Q49)</f>
        <v>0</v>
      </c>
    </row>
    <row r="50" spans="1:18">
      <c r="A50" s="465" t="s">
        <v>299</v>
      </c>
      <c r="B50" s="481" t="str">
        <f>[1]!HsGetValue("EssbaseCluster-1_CalRptg_CalRptg","Account#"&amp;$A50&amp;";Period#"&amp;B$14&amp;";Year#"&amp;B$13&amp;";Scenario#"&amp;$C$1&amp;";Version#"&amp;$B$1&amp;";Total Entity#"&amp;$A$45&amp;";Fund#"&amp;$B$45&amp;";Chart1#"&amp;$F$45&amp;";Chart2#"&amp;$G$45&amp;";Time_Series#"&amp;$I$1&amp;"")</f>
        <v>#NEED_REFRESH</v>
      </c>
      <c r="C50" s="481" t="str">
        <f>[1]!HsGetValue("EssbaseCluster-1_CalRptg_CalRptg","Account#"&amp;$A50&amp;";Period#"&amp;C$14&amp;";Year#"&amp;C$13&amp;";Scenario#"&amp;$C$1&amp;";Version#"&amp;$B$1&amp;";Total Entity#"&amp;$A$45&amp;";Fund#"&amp;$B$45&amp;";Chart1#"&amp;$F$45&amp;";Chart2#"&amp;$G$45&amp;";Time_Series#"&amp;$I$1&amp;"")</f>
        <v>#NEED_REFRESH</v>
      </c>
      <c r="D50" s="481" t="str">
        <f>[1]!HsGetValue("EssbaseCluster-1_CalRptg_CalRptg","Account#"&amp;$A50&amp;";Period#"&amp;D$14&amp;";Year#"&amp;D$13&amp;";Scenario#"&amp;$C$1&amp;";Version#"&amp;$B$1&amp;";Total Entity#"&amp;$A$45&amp;";Fund#"&amp;$B$45&amp;";Chart1#"&amp;$F$45&amp;";Chart2#"&amp;$G$45&amp;";Time_Series#"&amp;$I$1&amp;"")</f>
        <v>#NEED_REFRESH</v>
      </c>
      <c r="E50" s="481" t="str">
        <f>[1]!HsGetValue("EssbaseCluster-1_CalRptg_CalRptg","Account#"&amp;$A50&amp;";Period#"&amp;E$14&amp;";Year#"&amp;E$13&amp;";Scenario#"&amp;$C$1&amp;";Version#"&amp;$B$1&amp;";Total Entity#"&amp;$A$45&amp;";Fund#"&amp;$B$45&amp;";Chart1#"&amp;$F$45&amp;";Chart2#"&amp;$G$45&amp;";Time_Series#"&amp;$I$1&amp;"")</f>
        <v>#NEED_REFRESH</v>
      </c>
      <c r="F50" s="481" t="str">
        <f>[1]!HsGetValue("EssbaseCluster-1_CalRptg_CalRptg","Account#"&amp;$A50&amp;";Period#"&amp;F$14&amp;";Year#"&amp;F$13&amp;";Scenario#"&amp;$C$1&amp;";Version#"&amp;$B$1&amp;";Total Entity#"&amp;$A$45&amp;";Fund#"&amp;$B$45&amp;";Chart1#"&amp;$F$45&amp;";Chart2#"&amp;$G$45&amp;";Time_Series#"&amp;$I$1&amp;"")</f>
        <v>#NEED_REFRESH</v>
      </c>
      <c r="G50" s="481" t="str">
        <f>[1]!HsGetValue("EssbaseCluster-1_CalRptg_CalRptg","Account#"&amp;$A50&amp;";Period#"&amp;G$14&amp;";Year#"&amp;G$13&amp;";Scenario#"&amp;$C$1&amp;";Version#"&amp;$B$1&amp;";Total Entity#"&amp;$A$45&amp;";Fund#"&amp;$B$45&amp;";Chart1#"&amp;$F$45&amp;";Chart2#"&amp;$G$45&amp;";Time_Series#"&amp;$I$1&amp;"")</f>
        <v>#NEED_REFRESH</v>
      </c>
      <c r="H50" s="481" t="str">
        <f>[1]!HsGetValue("EssbaseCluster-1_CalRptg_CalRptg","Account#"&amp;$A50&amp;";Period#"&amp;H$14&amp;";Year#"&amp;H$13&amp;";Scenario#"&amp;$C$1&amp;";Version#"&amp;$B$1&amp;";Total Entity#"&amp;$A$45&amp;";Fund#"&amp;$B$45&amp;";Chart1#"&amp;$F$45&amp;";Chart2#"&amp;$G$45&amp;";Time_Series#"&amp;$I$1&amp;"")</f>
        <v>#NEED_REFRESH</v>
      </c>
      <c r="I50" s="481" t="str">
        <f>[1]!HsGetValue("EssbaseCluster-1_CalRptg_CalRptg","Account#"&amp;$A50&amp;";Period#"&amp;I$14&amp;";Year#"&amp;I$13&amp;";Scenario#"&amp;$C$1&amp;";Version#"&amp;$B$1&amp;";Total Entity#"&amp;$A$45&amp;";Fund#"&amp;$B$45&amp;";Chart1#"&amp;$F$45&amp;";Chart2#"&amp;$G$45&amp;";Time_Series#"&amp;$I$1&amp;"")</f>
        <v>#NEED_REFRESH</v>
      </c>
      <c r="J50" s="481" t="str">
        <f>[1]!HsGetValue("EssbaseCluster-1_CalRptg_CalRptg","Account#"&amp;$A50&amp;";Period#"&amp;J$14&amp;";Year#"&amp;J$13&amp;";Scenario#"&amp;$C$1&amp;";Version#"&amp;$B$1&amp;";Total Entity#"&amp;$A$45&amp;";Fund#"&amp;$B$45&amp;";Chart1#"&amp;$F$45&amp;";Chart2#"&amp;$G$45&amp;";Time_Series#"&amp;$I$1&amp;"")</f>
        <v>#NEED_REFRESH</v>
      </c>
      <c r="K50" s="481" t="str">
        <f>[1]!HsGetValue("EssbaseCluster-1_CalRptg_CalRptg","Account#"&amp;$A50&amp;";Period#"&amp;K$14&amp;";Year#"&amp;K$13&amp;";Scenario#"&amp;$C$1&amp;";Version#"&amp;$B$1&amp;";Total Entity#"&amp;$A$45&amp;";Fund#"&amp;$B$45&amp;";Chart1#"&amp;$F$45&amp;";Chart2#"&amp;$G$45&amp;";Time_Series#"&amp;$I$1&amp;"")</f>
        <v>#NEED_REFRESH</v>
      </c>
      <c r="L50" s="481" t="str">
        <f>[1]!HsGetValue("EssbaseCluster-1_CalRptg_CalRptg","Account#"&amp;$A50&amp;";Period#"&amp;L$14&amp;";Year#"&amp;L$13&amp;";Scenario#"&amp;$C$1&amp;";Version#"&amp;$B$1&amp;";Total Entity#"&amp;$A$45&amp;";Fund#"&amp;$B$45&amp;";Chart1#"&amp;$F$45&amp;";Chart2#"&amp;$G$45&amp;";Time_Series#"&amp;$I$1&amp;"")</f>
        <v>#NEED_REFRESH</v>
      </c>
      <c r="M50" s="481" t="str">
        <f>[1]!HsGetValue("EssbaseCluster-1_CalRptg_CalRptg","Account#"&amp;$A50&amp;";Period#"&amp;M$14&amp;";Year#"&amp;M$13&amp;";Scenario#"&amp;$C$1&amp;";Version#"&amp;$B$1&amp;";Total Entity#"&amp;$A$45&amp;";Fund#"&amp;$B$45&amp;";Chart1#"&amp;$F$45&amp;";Chart2#"&amp;$G$45&amp;";Time_Series#"&amp;$I$1&amp;"")</f>
        <v>#NEED_REFRESH</v>
      </c>
      <c r="N50" s="481" t="str">
        <f>[1]!HsGetValue("EssbaseCluster-1_CalRptg_CalRptg","Account#"&amp;$A50&amp;";Period#"&amp;N$14&amp;";Year#"&amp;N$13&amp;";Scenario#"&amp;$C$1&amp;";Version#"&amp;$B$1&amp;";Total Entity#"&amp;$A$45&amp;";Fund#"&amp;$B$45&amp;";Chart1#"&amp;$F$45&amp;";Chart2#"&amp;$G$45&amp;";Time_Series#"&amp;$I$1&amp;"")</f>
        <v>#NEED_REFRESH</v>
      </c>
      <c r="O50" s="481" t="str">
        <f>[1]!HsGetValue("EssbaseCluster-1_CalRptg_CalRptg","Account#"&amp;$A50&amp;";Period#"&amp;O$14&amp;";Year#"&amp;O$13&amp;";Scenario#"&amp;$C$1&amp;";Version#"&amp;$B$1&amp;";Total Entity#"&amp;$A$45&amp;";Fund#"&amp;$B$45&amp;";Chart1#"&amp;$F$45&amp;";Chart2#"&amp;$G$45&amp;";Time_Series#"&amp;$I$1&amp;"")</f>
        <v>#NEED_REFRESH</v>
      </c>
      <c r="P50" s="481" t="str">
        <f>[1]!HsGetValue("EssbaseCluster-1_CalRptg_CalRptg","Account#"&amp;$A50&amp;";Period#"&amp;P$14&amp;";Year#"&amp;P$13&amp;";Scenario#"&amp;$C$1&amp;";Version#"&amp;$B$1&amp;";Total Entity#"&amp;$A$45&amp;";Fund#"&amp;$B$45&amp;";Chart1#"&amp;$F$45&amp;";Chart2#"&amp;$G$45&amp;";Time_Series#"&amp;$I$1&amp;"")</f>
        <v>#NEED_REFRESH</v>
      </c>
      <c r="Q50" s="481" t="str">
        <f>[1]!HsGetValue("EssbaseCluster-1_CalRptg_CalRptg","Account#"&amp;$A50&amp;";Period#"&amp;Q$14&amp;";Year#"&amp;Q$13&amp;";Scenario#"&amp;$C$1&amp;";Version#"&amp;$B$1&amp;";Total Entity#"&amp;$A$45&amp;";Fund#"&amp;$B$45&amp;";Chart1#"&amp;$F$45&amp;";Chart2#"&amp;$G$45&amp;";Time_Series#"&amp;$I$1&amp;"")</f>
        <v>#NEED_REFRESH</v>
      </c>
      <c r="R50" s="481">
        <f t="shared" si="17"/>
        <v>0</v>
      </c>
    </row>
    <row r="51" spans="1:18">
      <c r="A51" s="465" t="s">
        <v>302</v>
      </c>
      <c r="B51" s="481" t="str">
        <f>[1]!HsGetValue("EssbaseCluster-1_CalRptg_CalRptg","Account#"&amp;$A51&amp;";Period#"&amp;B$14&amp;";Year#"&amp;B$13&amp;";Scenario#"&amp;$C$1&amp;";Version#"&amp;$B$1&amp;";Total Entity#"&amp;$A$45&amp;";Fund#"&amp;$B$45&amp;";Chart1#"&amp;$F$45&amp;";Chart2#"&amp;$G$45&amp;";Time_Series#"&amp;$I$1&amp;"")</f>
        <v>#NEED_REFRESH</v>
      </c>
      <c r="C51" s="481" t="str">
        <f>[1]!HsGetValue("EssbaseCluster-1_CalRptg_CalRptg","Account#"&amp;$A51&amp;";Period#"&amp;C$14&amp;";Year#"&amp;C$13&amp;";Scenario#"&amp;$C$1&amp;";Version#"&amp;$B$1&amp;";Total Entity#"&amp;$A$45&amp;";Fund#"&amp;$B$45&amp;";Chart1#"&amp;$F$45&amp;";Chart2#"&amp;$G$45&amp;";Time_Series#"&amp;$I$1&amp;"")</f>
        <v>#NEED_REFRESH</v>
      </c>
      <c r="D51" s="481" t="str">
        <f>[1]!HsGetValue("EssbaseCluster-1_CalRptg_CalRptg","Account#"&amp;$A51&amp;";Period#"&amp;D$14&amp;";Year#"&amp;D$13&amp;";Scenario#"&amp;$C$1&amp;";Version#"&amp;$B$1&amp;";Total Entity#"&amp;$A$45&amp;";Fund#"&amp;$B$45&amp;";Chart1#"&amp;$F$45&amp;";Chart2#"&amp;$G$45&amp;";Time_Series#"&amp;$I$1&amp;"")</f>
        <v>#NEED_REFRESH</v>
      </c>
      <c r="E51" s="481" t="str">
        <f>[1]!HsGetValue("EssbaseCluster-1_CalRptg_CalRptg","Account#"&amp;$A51&amp;";Period#"&amp;E$14&amp;";Year#"&amp;E$13&amp;";Scenario#"&amp;$C$1&amp;";Version#"&amp;$B$1&amp;";Total Entity#"&amp;$A$45&amp;";Fund#"&amp;$B$45&amp;";Chart1#"&amp;$F$45&amp;";Chart2#"&amp;$G$45&amp;";Time_Series#"&amp;$I$1&amp;"")</f>
        <v>#NEED_REFRESH</v>
      </c>
      <c r="F51" s="481" t="str">
        <f>[1]!HsGetValue("EssbaseCluster-1_CalRptg_CalRptg","Account#"&amp;$A51&amp;";Period#"&amp;F$14&amp;";Year#"&amp;F$13&amp;";Scenario#"&amp;$C$1&amp;";Version#"&amp;$B$1&amp;";Total Entity#"&amp;$A$45&amp;";Fund#"&amp;$B$45&amp;";Chart1#"&amp;$F$45&amp;";Chart2#"&amp;$G$45&amp;";Time_Series#"&amp;$I$1&amp;"")</f>
        <v>#NEED_REFRESH</v>
      </c>
      <c r="G51" s="481" t="str">
        <f>[1]!HsGetValue("EssbaseCluster-1_CalRptg_CalRptg","Account#"&amp;$A51&amp;";Period#"&amp;G$14&amp;";Year#"&amp;G$13&amp;";Scenario#"&amp;$C$1&amp;";Version#"&amp;$B$1&amp;";Total Entity#"&amp;$A$45&amp;";Fund#"&amp;$B$45&amp;";Chart1#"&amp;$F$45&amp;";Chart2#"&amp;$G$45&amp;";Time_Series#"&amp;$I$1&amp;"")</f>
        <v>#NEED_REFRESH</v>
      </c>
      <c r="H51" s="481" t="str">
        <f>[1]!HsGetValue("EssbaseCluster-1_CalRptg_CalRptg","Account#"&amp;$A51&amp;";Period#"&amp;H$14&amp;";Year#"&amp;H$13&amp;";Scenario#"&amp;$C$1&amp;";Version#"&amp;$B$1&amp;";Total Entity#"&amp;$A$45&amp;";Fund#"&amp;$B$45&amp;";Chart1#"&amp;$F$45&amp;";Chart2#"&amp;$G$45&amp;";Time_Series#"&amp;$I$1&amp;"")</f>
        <v>#NEED_REFRESH</v>
      </c>
      <c r="I51" s="481" t="str">
        <f>[1]!HsGetValue("EssbaseCluster-1_CalRptg_CalRptg","Account#"&amp;$A51&amp;";Period#"&amp;I$14&amp;";Year#"&amp;I$13&amp;";Scenario#"&amp;$C$1&amp;";Version#"&amp;$B$1&amp;";Total Entity#"&amp;$A$45&amp;";Fund#"&amp;$B$45&amp;";Chart1#"&amp;$F$45&amp;";Chart2#"&amp;$G$45&amp;";Time_Series#"&amp;$I$1&amp;"")</f>
        <v>#NEED_REFRESH</v>
      </c>
      <c r="J51" s="481" t="str">
        <f>[1]!HsGetValue("EssbaseCluster-1_CalRptg_CalRptg","Account#"&amp;$A51&amp;";Period#"&amp;J$14&amp;";Year#"&amp;J$13&amp;";Scenario#"&amp;$C$1&amp;";Version#"&amp;$B$1&amp;";Total Entity#"&amp;$A$45&amp;";Fund#"&amp;$B$45&amp;";Chart1#"&amp;$F$45&amp;";Chart2#"&amp;$G$45&amp;";Time_Series#"&amp;$I$1&amp;"")</f>
        <v>#NEED_REFRESH</v>
      </c>
      <c r="K51" s="481" t="str">
        <f>[1]!HsGetValue("EssbaseCluster-1_CalRptg_CalRptg","Account#"&amp;$A51&amp;";Period#"&amp;K$14&amp;";Year#"&amp;K$13&amp;";Scenario#"&amp;$C$1&amp;";Version#"&amp;$B$1&amp;";Total Entity#"&amp;$A$45&amp;";Fund#"&amp;$B$45&amp;";Chart1#"&amp;$F$45&amp;";Chart2#"&amp;$G$45&amp;";Time_Series#"&amp;$I$1&amp;"")</f>
        <v>#NEED_REFRESH</v>
      </c>
      <c r="L51" s="481" t="str">
        <f>[1]!HsGetValue("EssbaseCluster-1_CalRptg_CalRptg","Account#"&amp;$A51&amp;";Period#"&amp;L$14&amp;";Year#"&amp;L$13&amp;";Scenario#"&amp;$C$1&amp;";Version#"&amp;$B$1&amp;";Total Entity#"&amp;$A$45&amp;";Fund#"&amp;$B$45&amp;";Chart1#"&amp;$F$45&amp;";Chart2#"&amp;$G$45&amp;";Time_Series#"&amp;$I$1&amp;"")</f>
        <v>#NEED_REFRESH</v>
      </c>
      <c r="M51" s="481" t="str">
        <f>[1]!HsGetValue("EssbaseCluster-1_CalRptg_CalRptg","Account#"&amp;$A51&amp;";Period#"&amp;M$14&amp;";Year#"&amp;M$13&amp;";Scenario#"&amp;$C$1&amp;";Version#"&amp;$B$1&amp;";Total Entity#"&amp;$A$45&amp;";Fund#"&amp;$B$45&amp;";Chart1#"&amp;$F$45&amp;";Chart2#"&amp;$G$45&amp;";Time_Series#"&amp;$I$1&amp;"")</f>
        <v>#NEED_REFRESH</v>
      </c>
      <c r="N51" s="481" t="str">
        <f>[1]!HsGetValue("EssbaseCluster-1_CalRptg_CalRptg","Account#"&amp;$A51&amp;";Period#"&amp;N$14&amp;";Year#"&amp;N$13&amp;";Scenario#"&amp;$C$1&amp;";Version#"&amp;$B$1&amp;";Total Entity#"&amp;$A$45&amp;";Fund#"&amp;$B$45&amp;";Chart1#"&amp;$F$45&amp;";Chart2#"&amp;$G$45&amp;";Time_Series#"&amp;$I$1&amp;"")</f>
        <v>#NEED_REFRESH</v>
      </c>
      <c r="O51" s="481" t="str">
        <f>[1]!HsGetValue("EssbaseCluster-1_CalRptg_CalRptg","Account#"&amp;$A51&amp;";Period#"&amp;O$14&amp;";Year#"&amp;O$13&amp;";Scenario#"&amp;$C$1&amp;";Version#"&amp;$B$1&amp;";Total Entity#"&amp;$A$45&amp;";Fund#"&amp;$B$45&amp;";Chart1#"&amp;$F$45&amp;";Chart2#"&amp;$G$45&amp;";Time_Series#"&amp;$I$1&amp;"")</f>
        <v>#NEED_REFRESH</v>
      </c>
      <c r="P51" s="481" t="str">
        <f>[1]!HsGetValue("EssbaseCluster-1_CalRptg_CalRptg","Account#"&amp;$A51&amp;";Period#"&amp;P$14&amp;";Year#"&amp;P$13&amp;";Scenario#"&amp;$C$1&amp;";Version#"&amp;$B$1&amp;";Total Entity#"&amp;$A$45&amp;";Fund#"&amp;$B$45&amp;";Chart1#"&amp;$F$45&amp;";Chart2#"&amp;$G$45&amp;";Time_Series#"&amp;$I$1&amp;"")</f>
        <v>#NEED_REFRESH</v>
      </c>
      <c r="Q51" s="481" t="str">
        <f>[1]!HsGetValue("EssbaseCluster-1_CalRptg_CalRptg","Account#"&amp;$A51&amp;";Period#"&amp;Q$14&amp;";Year#"&amp;Q$13&amp;";Scenario#"&amp;$C$1&amp;";Version#"&amp;$B$1&amp;";Total Entity#"&amp;$A$45&amp;";Fund#"&amp;$B$45&amp;";Chart1#"&amp;$F$45&amp;";Chart2#"&amp;$G$45&amp;";Time_Series#"&amp;$I$1&amp;"")</f>
        <v>#NEED_REFRESH</v>
      </c>
      <c r="R51" s="481">
        <f t="shared" si="17"/>
        <v>0</v>
      </c>
    </row>
    <row r="52" spans="1:18">
      <c r="A52" s="465" t="s">
        <v>303</v>
      </c>
      <c r="B52" s="481" t="str">
        <f>[1]!HsGetValue("EssbaseCluster-1_CalRptg_CalRptg","Account#"&amp;$A52&amp;";Period#"&amp;B$14&amp;";Year#"&amp;B$13&amp;";Scenario#"&amp;$C$1&amp;";Version#"&amp;$B$1&amp;";Total Entity#"&amp;$A$45&amp;";Fund#"&amp;$B$45&amp;";Chart1#"&amp;$F$45&amp;";Chart2#"&amp;$G$45&amp;";Time_Series#"&amp;$I$1&amp;"")</f>
        <v>#NEED_REFRESH</v>
      </c>
      <c r="C52" s="481" t="str">
        <f>[1]!HsGetValue("EssbaseCluster-1_CalRptg_CalRptg","Account#"&amp;$A52&amp;";Period#"&amp;C$14&amp;";Year#"&amp;C$13&amp;";Scenario#"&amp;$C$1&amp;";Version#"&amp;$B$1&amp;";Total Entity#"&amp;$A$45&amp;";Fund#"&amp;$B$45&amp;";Chart1#"&amp;$F$45&amp;";Chart2#"&amp;$G$45&amp;";Time_Series#"&amp;$I$1&amp;"")</f>
        <v>#NEED_REFRESH</v>
      </c>
      <c r="D52" s="481" t="str">
        <f>[1]!HsGetValue("EssbaseCluster-1_CalRptg_CalRptg","Account#"&amp;$A52&amp;";Period#"&amp;D$14&amp;";Year#"&amp;D$13&amp;";Scenario#"&amp;$C$1&amp;";Version#"&amp;$B$1&amp;";Total Entity#"&amp;$A$45&amp;";Fund#"&amp;$B$45&amp;";Chart1#"&amp;$F$45&amp;";Chart2#"&amp;$G$45&amp;";Time_Series#"&amp;$I$1&amp;"")</f>
        <v>#NEED_REFRESH</v>
      </c>
      <c r="E52" s="481" t="str">
        <f>[1]!HsGetValue("EssbaseCluster-1_CalRptg_CalRptg","Account#"&amp;$A52&amp;";Period#"&amp;E$14&amp;";Year#"&amp;E$13&amp;";Scenario#"&amp;$C$1&amp;";Version#"&amp;$B$1&amp;";Total Entity#"&amp;$A$45&amp;";Fund#"&amp;$B$45&amp;";Chart1#"&amp;$F$45&amp;";Chart2#"&amp;$G$45&amp;";Time_Series#"&amp;$I$1&amp;"")</f>
        <v>#NEED_REFRESH</v>
      </c>
      <c r="F52" s="481" t="str">
        <f>[1]!HsGetValue("EssbaseCluster-1_CalRptg_CalRptg","Account#"&amp;$A52&amp;";Period#"&amp;F$14&amp;";Year#"&amp;F$13&amp;";Scenario#"&amp;$C$1&amp;";Version#"&amp;$B$1&amp;";Total Entity#"&amp;$A$45&amp;";Fund#"&amp;$B$45&amp;";Chart1#"&amp;$F$45&amp;";Chart2#"&amp;$G$45&amp;";Time_Series#"&amp;$I$1&amp;"")</f>
        <v>#NEED_REFRESH</v>
      </c>
      <c r="G52" s="481" t="str">
        <f>[1]!HsGetValue("EssbaseCluster-1_CalRptg_CalRptg","Account#"&amp;$A52&amp;";Period#"&amp;G$14&amp;";Year#"&amp;G$13&amp;";Scenario#"&amp;$C$1&amp;";Version#"&amp;$B$1&amp;";Total Entity#"&amp;$A$45&amp;";Fund#"&amp;$B$45&amp;";Chart1#"&amp;$F$45&amp;";Chart2#"&amp;$G$45&amp;";Time_Series#"&amp;$I$1&amp;"")</f>
        <v>#NEED_REFRESH</v>
      </c>
      <c r="H52" s="481" t="str">
        <f>[1]!HsGetValue("EssbaseCluster-1_CalRptg_CalRptg","Account#"&amp;$A52&amp;";Period#"&amp;H$14&amp;";Year#"&amp;H$13&amp;";Scenario#"&amp;$C$1&amp;";Version#"&amp;$B$1&amp;";Total Entity#"&amp;$A$45&amp;";Fund#"&amp;$B$45&amp;";Chart1#"&amp;$F$45&amp;";Chart2#"&amp;$G$45&amp;";Time_Series#"&amp;$I$1&amp;"")</f>
        <v>#NEED_REFRESH</v>
      </c>
      <c r="I52" s="481" t="str">
        <f>[1]!HsGetValue("EssbaseCluster-1_CalRptg_CalRptg","Account#"&amp;$A52&amp;";Period#"&amp;I$14&amp;";Year#"&amp;I$13&amp;";Scenario#"&amp;$C$1&amp;";Version#"&amp;$B$1&amp;";Total Entity#"&amp;$A$45&amp;";Fund#"&amp;$B$45&amp;";Chart1#"&amp;$F$45&amp;";Chart2#"&amp;$G$45&amp;";Time_Series#"&amp;$I$1&amp;"")</f>
        <v>#NEED_REFRESH</v>
      </c>
      <c r="J52" s="481" t="str">
        <f>[1]!HsGetValue("EssbaseCluster-1_CalRptg_CalRptg","Account#"&amp;$A52&amp;";Period#"&amp;J$14&amp;";Year#"&amp;J$13&amp;";Scenario#"&amp;$C$1&amp;";Version#"&amp;$B$1&amp;";Total Entity#"&amp;$A$45&amp;";Fund#"&amp;$B$45&amp;";Chart1#"&amp;$F$45&amp;";Chart2#"&amp;$G$45&amp;";Time_Series#"&amp;$I$1&amp;"")</f>
        <v>#NEED_REFRESH</v>
      </c>
      <c r="K52" s="481" t="str">
        <f>[1]!HsGetValue("EssbaseCluster-1_CalRptg_CalRptg","Account#"&amp;$A52&amp;";Period#"&amp;K$14&amp;";Year#"&amp;K$13&amp;";Scenario#"&amp;$C$1&amp;";Version#"&amp;$B$1&amp;";Total Entity#"&amp;$A$45&amp;";Fund#"&amp;$B$45&amp;";Chart1#"&amp;$F$45&amp;";Chart2#"&amp;$G$45&amp;";Time_Series#"&amp;$I$1&amp;"")</f>
        <v>#NEED_REFRESH</v>
      </c>
      <c r="L52" s="481" t="str">
        <f>[1]!HsGetValue("EssbaseCluster-1_CalRptg_CalRptg","Account#"&amp;$A52&amp;";Period#"&amp;L$14&amp;";Year#"&amp;L$13&amp;";Scenario#"&amp;$C$1&amp;";Version#"&amp;$B$1&amp;";Total Entity#"&amp;$A$45&amp;";Fund#"&amp;$B$45&amp;";Chart1#"&amp;$F$45&amp;";Chart2#"&amp;$G$45&amp;";Time_Series#"&amp;$I$1&amp;"")</f>
        <v>#NEED_REFRESH</v>
      </c>
      <c r="M52" s="481" t="str">
        <f>[1]!HsGetValue("EssbaseCluster-1_CalRptg_CalRptg","Account#"&amp;$A52&amp;";Period#"&amp;M$14&amp;";Year#"&amp;M$13&amp;";Scenario#"&amp;$C$1&amp;";Version#"&amp;$B$1&amp;";Total Entity#"&amp;$A$45&amp;";Fund#"&amp;$B$45&amp;";Chart1#"&amp;$F$45&amp;";Chart2#"&amp;$G$45&amp;";Time_Series#"&amp;$I$1&amp;"")</f>
        <v>#NEED_REFRESH</v>
      </c>
      <c r="N52" s="481" t="str">
        <f>[1]!HsGetValue("EssbaseCluster-1_CalRptg_CalRptg","Account#"&amp;$A52&amp;";Period#"&amp;N$14&amp;";Year#"&amp;N$13&amp;";Scenario#"&amp;$C$1&amp;";Version#"&amp;$B$1&amp;";Total Entity#"&amp;$A$45&amp;";Fund#"&amp;$B$45&amp;";Chart1#"&amp;$F$45&amp;";Chart2#"&amp;$G$45&amp;";Time_Series#"&amp;$I$1&amp;"")</f>
        <v>#NEED_REFRESH</v>
      </c>
      <c r="O52" s="481" t="str">
        <f>[1]!HsGetValue("EssbaseCluster-1_CalRptg_CalRptg","Account#"&amp;$A52&amp;";Period#"&amp;O$14&amp;";Year#"&amp;O$13&amp;";Scenario#"&amp;$C$1&amp;";Version#"&amp;$B$1&amp;";Total Entity#"&amp;$A$45&amp;";Fund#"&amp;$B$45&amp;";Chart1#"&amp;$F$45&amp;";Chart2#"&amp;$G$45&amp;";Time_Series#"&amp;$I$1&amp;"")</f>
        <v>#NEED_REFRESH</v>
      </c>
      <c r="P52" s="481" t="str">
        <f>[1]!HsGetValue("EssbaseCluster-1_CalRptg_CalRptg","Account#"&amp;$A52&amp;";Period#"&amp;P$14&amp;";Year#"&amp;P$13&amp;";Scenario#"&amp;$C$1&amp;";Version#"&amp;$B$1&amp;";Total Entity#"&amp;$A$45&amp;";Fund#"&amp;$B$45&amp;";Chart1#"&amp;$F$45&amp;";Chart2#"&amp;$G$45&amp;";Time_Series#"&amp;$I$1&amp;"")</f>
        <v>#NEED_REFRESH</v>
      </c>
      <c r="Q52" s="481" t="str">
        <f>[1]!HsGetValue("EssbaseCluster-1_CalRptg_CalRptg","Account#"&amp;$A52&amp;";Period#"&amp;Q$14&amp;";Year#"&amp;Q$13&amp;";Scenario#"&amp;$C$1&amp;";Version#"&amp;$B$1&amp;";Total Entity#"&amp;$A$45&amp;";Fund#"&amp;$B$45&amp;";Chart1#"&amp;$F$45&amp;";Chart2#"&amp;$G$45&amp;";Time_Series#"&amp;$I$1&amp;"")</f>
        <v>#NEED_REFRESH</v>
      </c>
      <c r="R52" s="481">
        <f t="shared" si="17"/>
        <v>0</v>
      </c>
    </row>
    <row r="53" spans="1:18">
      <c r="A53" s="465" t="s">
        <v>306</v>
      </c>
      <c r="B53" s="481" t="str">
        <f>[1]!HsGetValue("EssbaseCluster-1_CalRptg_CalRptg","Account#"&amp;$A53&amp;";Period#"&amp;B$14&amp;";Year#"&amp;B$13&amp;";Scenario#"&amp;$C$1&amp;";Version#"&amp;$B$1&amp;";Total Entity#"&amp;$A$45&amp;";Fund#"&amp;$B$45&amp;";Chart1#"&amp;$F$45&amp;";Chart2#"&amp;$G$45&amp;";Time_Series#"&amp;$I$1&amp;"")</f>
        <v>#NEED_REFRESH</v>
      </c>
      <c r="C53" s="481" t="str">
        <f>[1]!HsGetValue("EssbaseCluster-1_CalRptg_CalRptg","Account#"&amp;$A53&amp;";Period#"&amp;C$14&amp;";Year#"&amp;C$13&amp;";Scenario#"&amp;$C$1&amp;";Version#"&amp;$B$1&amp;";Total Entity#"&amp;$A$45&amp;";Fund#"&amp;$B$45&amp;";Chart1#"&amp;$F$45&amp;";Chart2#"&amp;$G$45&amp;";Time_Series#"&amp;$I$1&amp;"")</f>
        <v>#NEED_REFRESH</v>
      </c>
      <c r="D53" s="481" t="str">
        <f>[1]!HsGetValue("EssbaseCluster-1_CalRptg_CalRptg","Account#"&amp;$A53&amp;";Period#"&amp;D$14&amp;";Year#"&amp;D$13&amp;";Scenario#"&amp;$C$1&amp;";Version#"&amp;$B$1&amp;";Total Entity#"&amp;$A$45&amp;";Fund#"&amp;$B$45&amp;";Chart1#"&amp;$F$45&amp;";Chart2#"&amp;$G$45&amp;";Time_Series#"&amp;$I$1&amp;"")</f>
        <v>#NEED_REFRESH</v>
      </c>
      <c r="E53" s="481" t="str">
        <f>[1]!HsGetValue("EssbaseCluster-1_CalRptg_CalRptg","Account#"&amp;$A53&amp;";Period#"&amp;E$14&amp;";Year#"&amp;E$13&amp;";Scenario#"&amp;$C$1&amp;";Version#"&amp;$B$1&amp;";Total Entity#"&amp;$A$45&amp;";Fund#"&amp;$B$45&amp;";Chart1#"&amp;$F$45&amp;";Chart2#"&amp;$G$45&amp;";Time_Series#"&amp;$I$1&amp;"")</f>
        <v>#NEED_REFRESH</v>
      </c>
      <c r="F53" s="481" t="str">
        <f>[1]!HsGetValue("EssbaseCluster-1_CalRptg_CalRptg","Account#"&amp;$A53&amp;";Period#"&amp;F$14&amp;";Year#"&amp;F$13&amp;";Scenario#"&amp;$C$1&amp;";Version#"&amp;$B$1&amp;";Total Entity#"&amp;$A$45&amp;";Fund#"&amp;$B$45&amp;";Chart1#"&amp;$F$45&amp;";Chart2#"&amp;$G$45&amp;";Time_Series#"&amp;$I$1&amp;"")</f>
        <v>#NEED_REFRESH</v>
      </c>
      <c r="G53" s="481" t="str">
        <f>[1]!HsGetValue("EssbaseCluster-1_CalRptg_CalRptg","Account#"&amp;$A53&amp;";Period#"&amp;G$14&amp;";Year#"&amp;G$13&amp;";Scenario#"&amp;$C$1&amp;";Version#"&amp;$B$1&amp;";Total Entity#"&amp;$A$45&amp;";Fund#"&amp;$B$45&amp;";Chart1#"&amp;$F$45&amp;";Chart2#"&amp;$G$45&amp;";Time_Series#"&amp;$I$1&amp;"")</f>
        <v>#NEED_REFRESH</v>
      </c>
      <c r="H53" s="481" t="str">
        <f>[1]!HsGetValue("EssbaseCluster-1_CalRptg_CalRptg","Account#"&amp;$A53&amp;";Period#"&amp;H$14&amp;";Year#"&amp;H$13&amp;";Scenario#"&amp;$C$1&amp;";Version#"&amp;$B$1&amp;";Total Entity#"&amp;$A$45&amp;";Fund#"&amp;$B$45&amp;";Chart1#"&amp;$F$45&amp;";Chart2#"&amp;$G$45&amp;";Time_Series#"&amp;$I$1&amp;"")</f>
        <v>#NEED_REFRESH</v>
      </c>
      <c r="I53" s="481" t="str">
        <f>[1]!HsGetValue("EssbaseCluster-1_CalRptg_CalRptg","Account#"&amp;$A53&amp;";Period#"&amp;I$14&amp;";Year#"&amp;I$13&amp;";Scenario#"&amp;$C$1&amp;";Version#"&amp;$B$1&amp;";Total Entity#"&amp;$A$45&amp;";Fund#"&amp;$B$45&amp;";Chart1#"&amp;$F$45&amp;";Chart2#"&amp;$G$45&amp;";Time_Series#"&amp;$I$1&amp;"")</f>
        <v>#NEED_REFRESH</v>
      </c>
      <c r="J53" s="481" t="str">
        <f>[1]!HsGetValue("EssbaseCluster-1_CalRptg_CalRptg","Account#"&amp;$A53&amp;";Period#"&amp;J$14&amp;";Year#"&amp;J$13&amp;";Scenario#"&amp;$C$1&amp;";Version#"&amp;$B$1&amp;";Total Entity#"&amp;$A$45&amp;";Fund#"&amp;$B$45&amp;";Chart1#"&amp;$F$45&amp;";Chart2#"&amp;$G$45&amp;";Time_Series#"&amp;$I$1&amp;"")</f>
        <v>#NEED_REFRESH</v>
      </c>
      <c r="K53" s="481" t="str">
        <f>[1]!HsGetValue("EssbaseCluster-1_CalRptg_CalRptg","Account#"&amp;$A53&amp;";Period#"&amp;K$14&amp;";Year#"&amp;K$13&amp;";Scenario#"&amp;$C$1&amp;";Version#"&amp;$B$1&amp;";Total Entity#"&amp;$A$45&amp;";Fund#"&amp;$B$45&amp;";Chart1#"&amp;$F$45&amp;";Chart2#"&amp;$G$45&amp;";Time_Series#"&amp;$I$1&amp;"")</f>
        <v>#NEED_REFRESH</v>
      </c>
      <c r="L53" s="481" t="str">
        <f>[1]!HsGetValue("EssbaseCluster-1_CalRptg_CalRptg","Account#"&amp;$A53&amp;";Period#"&amp;L$14&amp;";Year#"&amp;L$13&amp;";Scenario#"&amp;$C$1&amp;";Version#"&amp;$B$1&amp;";Total Entity#"&amp;$A$45&amp;";Fund#"&amp;$B$45&amp;";Chart1#"&amp;$F$45&amp;";Chart2#"&amp;$G$45&amp;";Time_Series#"&amp;$I$1&amp;"")</f>
        <v>#NEED_REFRESH</v>
      </c>
      <c r="M53" s="481" t="str">
        <f>[1]!HsGetValue("EssbaseCluster-1_CalRptg_CalRptg","Account#"&amp;$A53&amp;";Period#"&amp;M$14&amp;";Year#"&amp;M$13&amp;";Scenario#"&amp;$C$1&amp;";Version#"&amp;$B$1&amp;";Total Entity#"&amp;$A$45&amp;";Fund#"&amp;$B$45&amp;";Chart1#"&amp;$F$45&amp;";Chart2#"&amp;$G$45&amp;";Time_Series#"&amp;$I$1&amp;"")</f>
        <v>#NEED_REFRESH</v>
      </c>
      <c r="N53" s="481" t="str">
        <f>[1]!HsGetValue("EssbaseCluster-1_CalRptg_CalRptg","Account#"&amp;$A53&amp;";Period#"&amp;N$14&amp;";Year#"&amp;N$13&amp;";Scenario#"&amp;$C$1&amp;";Version#"&amp;$B$1&amp;";Total Entity#"&amp;$A$45&amp;";Fund#"&amp;$B$45&amp;";Chart1#"&amp;$F$45&amp;";Chart2#"&amp;$G$45&amp;";Time_Series#"&amp;$I$1&amp;"")</f>
        <v>#NEED_REFRESH</v>
      </c>
      <c r="O53" s="481" t="str">
        <f>[1]!HsGetValue("EssbaseCluster-1_CalRptg_CalRptg","Account#"&amp;$A53&amp;";Period#"&amp;O$14&amp;";Year#"&amp;O$13&amp;";Scenario#"&amp;$C$1&amp;";Version#"&amp;$B$1&amp;";Total Entity#"&amp;$A$45&amp;";Fund#"&amp;$B$45&amp;";Chart1#"&amp;$F$45&amp;";Chart2#"&amp;$G$45&amp;";Time_Series#"&amp;$I$1&amp;"")</f>
        <v>#NEED_REFRESH</v>
      </c>
      <c r="P53" s="481" t="str">
        <f>[1]!HsGetValue("EssbaseCluster-1_CalRptg_CalRptg","Account#"&amp;$A53&amp;";Period#"&amp;P$14&amp;";Year#"&amp;P$13&amp;";Scenario#"&amp;$C$1&amp;";Version#"&amp;$B$1&amp;";Total Entity#"&amp;$A$45&amp;";Fund#"&amp;$B$45&amp;";Chart1#"&amp;$F$45&amp;";Chart2#"&amp;$G$45&amp;";Time_Series#"&amp;$I$1&amp;"")</f>
        <v>#NEED_REFRESH</v>
      </c>
      <c r="Q53" s="481" t="str">
        <f>[1]!HsGetValue("EssbaseCluster-1_CalRptg_CalRptg","Account#"&amp;$A53&amp;";Period#"&amp;Q$14&amp;";Year#"&amp;Q$13&amp;";Scenario#"&amp;$C$1&amp;";Version#"&amp;$B$1&amp;";Total Entity#"&amp;$A$45&amp;";Fund#"&amp;$B$45&amp;";Chart1#"&amp;$F$45&amp;";Chart2#"&amp;$G$45&amp;";Time_Series#"&amp;$I$1&amp;"")</f>
        <v>#NEED_REFRESH</v>
      </c>
      <c r="R53" s="481">
        <f t="shared" si="17"/>
        <v>0</v>
      </c>
    </row>
    <row r="54" spans="1:18">
      <c r="A54" s="470" t="s">
        <v>307</v>
      </c>
      <c r="B54" s="481" t="str">
        <f>[1]!HsGetValue("EssbaseCluster-1_CalRptg_CalRptg","Account#"&amp;$A54&amp;";Period#"&amp;B$14&amp;";Year#"&amp;B$13&amp;";Scenario#"&amp;$C$1&amp;";Version#"&amp;$B$1&amp;";Total Entity#"&amp;$A$45&amp;";Fund#"&amp;$B$45&amp;";Chart1#"&amp;$F$45&amp;";Chart2#"&amp;$G$45&amp;";Time_Series#"&amp;$I$1&amp;"")</f>
        <v>#NEED_REFRESH</v>
      </c>
      <c r="C54" s="481" t="str">
        <f>[1]!HsGetValue("EssbaseCluster-1_CalRptg_CalRptg","Account#"&amp;$A54&amp;";Period#"&amp;C$14&amp;";Year#"&amp;C$13&amp;";Scenario#"&amp;$C$1&amp;";Version#"&amp;$B$1&amp;";Total Entity#"&amp;$A$45&amp;";Fund#"&amp;$B$45&amp;";Chart1#"&amp;$F$45&amp;";Chart2#"&amp;$G$45&amp;";Time_Series#"&amp;$I$1&amp;"")</f>
        <v>#NEED_REFRESH</v>
      </c>
      <c r="D54" s="481" t="str">
        <f>[1]!HsGetValue("EssbaseCluster-1_CalRptg_CalRptg","Account#"&amp;$A54&amp;";Period#"&amp;D$14&amp;";Year#"&amp;D$13&amp;";Scenario#"&amp;$C$1&amp;";Version#"&amp;$B$1&amp;";Total Entity#"&amp;$A$45&amp;";Fund#"&amp;$B$45&amp;";Chart1#"&amp;$F$45&amp;";Chart2#"&amp;$G$45&amp;";Time_Series#"&amp;$I$1&amp;"")</f>
        <v>#NEED_REFRESH</v>
      </c>
      <c r="E54" s="481" t="str">
        <f>[1]!HsGetValue("EssbaseCluster-1_CalRptg_CalRptg","Account#"&amp;$A54&amp;";Period#"&amp;E$14&amp;";Year#"&amp;E$13&amp;";Scenario#"&amp;$C$1&amp;";Version#"&amp;$B$1&amp;";Total Entity#"&amp;$A$45&amp;";Fund#"&amp;$B$45&amp;";Chart1#"&amp;$F$45&amp;";Chart2#"&amp;$G$45&amp;";Time_Series#"&amp;$I$1&amp;"")</f>
        <v>#NEED_REFRESH</v>
      </c>
      <c r="F54" s="481" t="str">
        <f>[1]!HsGetValue("EssbaseCluster-1_CalRptg_CalRptg","Account#"&amp;$A54&amp;";Period#"&amp;F$14&amp;";Year#"&amp;F$13&amp;";Scenario#"&amp;$C$1&amp;";Version#"&amp;$B$1&amp;";Total Entity#"&amp;$A$45&amp;";Fund#"&amp;$B$45&amp;";Chart1#"&amp;$F$45&amp;";Chart2#"&amp;$G$45&amp;";Time_Series#"&amp;$I$1&amp;"")</f>
        <v>#NEED_REFRESH</v>
      </c>
      <c r="G54" s="481" t="str">
        <f>[1]!HsGetValue("EssbaseCluster-1_CalRptg_CalRptg","Account#"&amp;$A54&amp;";Period#"&amp;G$14&amp;";Year#"&amp;G$13&amp;";Scenario#"&amp;$C$1&amp;";Version#"&amp;$B$1&amp;";Total Entity#"&amp;$A$45&amp;";Fund#"&amp;$B$45&amp;";Chart1#"&amp;$F$45&amp;";Chart2#"&amp;$G$45&amp;";Time_Series#"&amp;$I$1&amp;"")</f>
        <v>#NEED_REFRESH</v>
      </c>
      <c r="H54" s="481" t="str">
        <f>[1]!HsGetValue("EssbaseCluster-1_CalRptg_CalRptg","Account#"&amp;$A54&amp;";Period#"&amp;H$14&amp;";Year#"&amp;H$13&amp;";Scenario#"&amp;$C$1&amp;";Version#"&amp;$B$1&amp;";Total Entity#"&amp;$A$45&amp;";Fund#"&amp;$B$45&amp;";Chart1#"&amp;$F$45&amp;";Chart2#"&amp;$G$45&amp;";Time_Series#"&amp;$I$1&amp;"")</f>
        <v>#NEED_REFRESH</v>
      </c>
      <c r="I54" s="481" t="str">
        <f>[1]!HsGetValue("EssbaseCluster-1_CalRptg_CalRptg","Account#"&amp;$A54&amp;";Period#"&amp;I$14&amp;";Year#"&amp;I$13&amp;";Scenario#"&amp;$C$1&amp;";Version#"&amp;$B$1&amp;";Total Entity#"&amp;$A$45&amp;";Fund#"&amp;$B$45&amp;";Chart1#"&amp;$F$45&amp;";Chart2#"&amp;$G$45&amp;";Time_Series#"&amp;$I$1&amp;"")</f>
        <v>#NEED_REFRESH</v>
      </c>
      <c r="J54" s="481" t="str">
        <f>[1]!HsGetValue("EssbaseCluster-1_CalRptg_CalRptg","Account#"&amp;$A54&amp;";Period#"&amp;J$14&amp;";Year#"&amp;J$13&amp;";Scenario#"&amp;$C$1&amp;";Version#"&amp;$B$1&amp;";Total Entity#"&amp;$A$45&amp;";Fund#"&amp;$B$45&amp;";Chart1#"&amp;$F$45&amp;";Chart2#"&amp;$G$45&amp;";Time_Series#"&amp;$I$1&amp;"")</f>
        <v>#NEED_REFRESH</v>
      </c>
      <c r="K54" s="481" t="str">
        <f>[1]!HsGetValue("EssbaseCluster-1_CalRptg_CalRptg","Account#"&amp;$A54&amp;";Period#"&amp;K$14&amp;";Year#"&amp;K$13&amp;";Scenario#"&amp;$C$1&amp;";Version#"&amp;$B$1&amp;";Total Entity#"&amp;$A$45&amp;";Fund#"&amp;$B$45&amp;";Chart1#"&amp;$F$45&amp;";Chart2#"&amp;$G$45&amp;";Time_Series#"&amp;$I$1&amp;"")</f>
        <v>#NEED_REFRESH</v>
      </c>
      <c r="L54" s="481" t="str">
        <f>[1]!HsGetValue("EssbaseCluster-1_CalRptg_CalRptg","Account#"&amp;$A54&amp;";Period#"&amp;L$14&amp;";Year#"&amp;L$13&amp;";Scenario#"&amp;$C$1&amp;";Version#"&amp;$B$1&amp;";Total Entity#"&amp;$A$45&amp;";Fund#"&amp;$B$45&amp;";Chart1#"&amp;$F$45&amp;";Chart2#"&amp;$G$45&amp;";Time_Series#"&amp;$I$1&amp;"")</f>
        <v>#NEED_REFRESH</v>
      </c>
      <c r="M54" s="481" t="str">
        <f>[1]!HsGetValue("EssbaseCluster-1_CalRptg_CalRptg","Account#"&amp;$A54&amp;";Period#"&amp;M$14&amp;";Year#"&amp;M$13&amp;";Scenario#"&amp;$C$1&amp;";Version#"&amp;$B$1&amp;";Total Entity#"&amp;$A$45&amp;";Fund#"&amp;$B$45&amp;";Chart1#"&amp;$F$45&amp;";Chart2#"&amp;$G$45&amp;";Time_Series#"&amp;$I$1&amp;"")</f>
        <v>#NEED_REFRESH</v>
      </c>
      <c r="N54" s="481" t="str">
        <f>[1]!HsGetValue("EssbaseCluster-1_CalRptg_CalRptg","Account#"&amp;$A54&amp;";Period#"&amp;N$14&amp;";Year#"&amp;N$13&amp;";Scenario#"&amp;$C$1&amp;";Version#"&amp;$B$1&amp;";Total Entity#"&amp;$A$45&amp;";Fund#"&amp;$B$45&amp;";Chart1#"&amp;$F$45&amp;";Chart2#"&amp;$G$45&amp;";Time_Series#"&amp;$I$1&amp;"")</f>
        <v>#NEED_REFRESH</v>
      </c>
      <c r="O54" s="481" t="str">
        <f>[1]!HsGetValue("EssbaseCluster-1_CalRptg_CalRptg","Account#"&amp;$A54&amp;";Period#"&amp;O$14&amp;";Year#"&amp;O$13&amp;";Scenario#"&amp;$C$1&amp;";Version#"&amp;$B$1&amp;";Total Entity#"&amp;$A$45&amp;";Fund#"&amp;$B$45&amp;";Chart1#"&amp;$F$45&amp;";Chart2#"&amp;$G$45&amp;";Time_Series#"&amp;$I$1&amp;"")</f>
        <v>#NEED_REFRESH</v>
      </c>
      <c r="P54" s="481" t="str">
        <f>[1]!HsGetValue("EssbaseCluster-1_CalRptg_CalRptg","Account#"&amp;$A54&amp;";Period#"&amp;P$14&amp;";Year#"&amp;P$13&amp;";Scenario#"&amp;$C$1&amp;";Version#"&amp;$B$1&amp;";Total Entity#"&amp;$A$45&amp;";Fund#"&amp;$B$45&amp;";Chart1#"&amp;$F$45&amp;";Chart2#"&amp;$G$45&amp;";Time_Series#"&amp;$I$1&amp;"")</f>
        <v>#NEED_REFRESH</v>
      </c>
      <c r="Q54" s="481" t="str">
        <f>[1]!HsGetValue("EssbaseCluster-1_CalRptg_CalRptg","Account#"&amp;$A54&amp;";Period#"&amp;Q$14&amp;";Year#"&amp;Q$13&amp;";Scenario#"&amp;$C$1&amp;";Version#"&amp;$B$1&amp;";Total Entity#"&amp;$A$45&amp;";Fund#"&amp;$B$45&amp;";Chart1#"&amp;$F$45&amp;";Chart2#"&amp;$G$45&amp;";Time_Series#"&amp;$I$1&amp;"")</f>
        <v>#NEED_REFRESH</v>
      </c>
      <c r="R54" s="481">
        <f t="shared" si="17"/>
        <v>0</v>
      </c>
    </row>
    <row r="55" spans="1:18">
      <c r="A55" s="470" t="s">
        <v>308</v>
      </c>
      <c r="B55" s="481" t="str">
        <f>[1]!HsGetValue("EssbaseCluster-1_CalRptg_CalRptg","Account#"&amp;$A55&amp;";Period#"&amp;B$14&amp;";Year#"&amp;B$13&amp;";Scenario#"&amp;$C$1&amp;";Version#"&amp;$B$1&amp;";Total Entity#"&amp;$A$45&amp;";Fund#"&amp;$B$45&amp;";Chart1#"&amp;$F$45&amp;";Chart2#"&amp;$G$45&amp;";Time_Series#"&amp;$I$1&amp;"")</f>
        <v>#NEED_REFRESH</v>
      </c>
      <c r="C55" s="481" t="str">
        <f>[1]!HsGetValue("EssbaseCluster-1_CalRptg_CalRptg","Account#"&amp;$A55&amp;";Period#"&amp;C$14&amp;";Year#"&amp;C$13&amp;";Scenario#"&amp;$C$1&amp;";Version#"&amp;$B$1&amp;";Total Entity#"&amp;$A$45&amp;";Fund#"&amp;$B$45&amp;";Chart1#"&amp;$F$45&amp;";Chart2#"&amp;$G$45&amp;";Time_Series#"&amp;$I$1&amp;"")</f>
        <v>#NEED_REFRESH</v>
      </c>
      <c r="D55" s="481" t="str">
        <f>[1]!HsGetValue("EssbaseCluster-1_CalRptg_CalRptg","Account#"&amp;$A55&amp;";Period#"&amp;D$14&amp;";Year#"&amp;D$13&amp;";Scenario#"&amp;$C$1&amp;";Version#"&amp;$B$1&amp;";Total Entity#"&amp;$A$45&amp;";Fund#"&amp;$B$45&amp;";Chart1#"&amp;$F$45&amp;";Chart2#"&amp;$G$45&amp;";Time_Series#"&amp;$I$1&amp;"")</f>
        <v>#NEED_REFRESH</v>
      </c>
      <c r="E55" s="481" t="str">
        <f>[1]!HsGetValue("EssbaseCluster-1_CalRptg_CalRptg","Account#"&amp;$A55&amp;";Period#"&amp;E$14&amp;";Year#"&amp;E$13&amp;";Scenario#"&amp;$C$1&amp;";Version#"&amp;$B$1&amp;";Total Entity#"&amp;$A$45&amp;";Fund#"&amp;$B$45&amp;";Chart1#"&amp;$F$45&amp;";Chart2#"&amp;$G$45&amp;";Time_Series#"&amp;$I$1&amp;"")</f>
        <v>#NEED_REFRESH</v>
      </c>
      <c r="F55" s="481" t="str">
        <f>[1]!HsGetValue("EssbaseCluster-1_CalRptg_CalRptg","Account#"&amp;$A55&amp;";Period#"&amp;F$14&amp;";Year#"&amp;F$13&amp;";Scenario#"&amp;$C$1&amp;";Version#"&amp;$B$1&amp;";Total Entity#"&amp;$A$45&amp;";Fund#"&amp;$B$45&amp;";Chart1#"&amp;$F$45&amp;";Chart2#"&amp;$G$45&amp;";Time_Series#"&amp;$I$1&amp;"")</f>
        <v>#NEED_REFRESH</v>
      </c>
      <c r="G55" s="481" t="str">
        <f>[1]!HsGetValue("EssbaseCluster-1_CalRptg_CalRptg","Account#"&amp;$A55&amp;";Period#"&amp;G$14&amp;";Year#"&amp;G$13&amp;";Scenario#"&amp;$C$1&amp;";Version#"&amp;$B$1&amp;";Total Entity#"&amp;$A$45&amp;";Fund#"&amp;$B$45&amp;";Chart1#"&amp;$F$45&amp;";Chart2#"&amp;$G$45&amp;";Time_Series#"&amp;$I$1&amp;"")</f>
        <v>#NEED_REFRESH</v>
      </c>
      <c r="H55" s="481" t="str">
        <f>[1]!HsGetValue("EssbaseCluster-1_CalRptg_CalRptg","Account#"&amp;$A55&amp;";Period#"&amp;H$14&amp;";Year#"&amp;H$13&amp;";Scenario#"&amp;$C$1&amp;";Version#"&amp;$B$1&amp;";Total Entity#"&amp;$A$45&amp;";Fund#"&amp;$B$45&amp;";Chart1#"&amp;$F$45&amp;";Chart2#"&amp;$G$45&amp;";Time_Series#"&amp;$I$1&amp;"")</f>
        <v>#NEED_REFRESH</v>
      </c>
      <c r="I55" s="481" t="str">
        <f>[1]!HsGetValue("EssbaseCluster-1_CalRptg_CalRptg","Account#"&amp;$A55&amp;";Period#"&amp;I$14&amp;";Year#"&amp;I$13&amp;";Scenario#"&amp;$C$1&amp;";Version#"&amp;$B$1&amp;";Total Entity#"&amp;$A$45&amp;";Fund#"&amp;$B$45&amp;";Chart1#"&amp;$F$45&amp;";Chart2#"&amp;$G$45&amp;";Time_Series#"&amp;$I$1&amp;"")</f>
        <v>#NEED_REFRESH</v>
      </c>
      <c r="J55" s="481" t="str">
        <f>[1]!HsGetValue("EssbaseCluster-1_CalRptg_CalRptg","Account#"&amp;$A55&amp;";Period#"&amp;J$14&amp;";Year#"&amp;J$13&amp;";Scenario#"&amp;$C$1&amp;";Version#"&amp;$B$1&amp;";Total Entity#"&amp;$A$45&amp;";Fund#"&amp;$B$45&amp;";Chart1#"&amp;$F$45&amp;";Chart2#"&amp;$G$45&amp;";Time_Series#"&amp;$I$1&amp;"")</f>
        <v>#NEED_REFRESH</v>
      </c>
      <c r="K55" s="481" t="str">
        <f>[1]!HsGetValue("EssbaseCluster-1_CalRptg_CalRptg","Account#"&amp;$A55&amp;";Period#"&amp;K$14&amp;";Year#"&amp;K$13&amp;";Scenario#"&amp;$C$1&amp;";Version#"&amp;$B$1&amp;";Total Entity#"&amp;$A$45&amp;";Fund#"&amp;$B$45&amp;";Chart1#"&amp;$F$45&amp;";Chart2#"&amp;$G$45&amp;";Time_Series#"&amp;$I$1&amp;"")</f>
        <v>#NEED_REFRESH</v>
      </c>
      <c r="L55" s="481" t="str">
        <f>[1]!HsGetValue("EssbaseCluster-1_CalRptg_CalRptg","Account#"&amp;$A55&amp;";Period#"&amp;L$14&amp;";Year#"&amp;L$13&amp;";Scenario#"&amp;$C$1&amp;";Version#"&amp;$B$1&amp;";Total Entity#"&amp;$A$45&amp;";Fund#"&amp;$B$45&amp;";Chart1#"&amp;$F$45&amp;";Chart2#"&amp;$G$45&amp;";Time_Series#"&amp;$I$1&amp;"")</f>
        <v>#NEED_REFRESH</v>
      </c>
      <c r="M55" s="481" t="str">
        <f>[1]!HsGetValue("EssbaseCluster-1_CalRptg_CalRptg","Account#"&amp;$A55&amp;";Period#"&amp;M$14&amp;";Year#"&amp;M$13&amp;";Scenario#"&amp;$C$1&amp;";Version#"&amp;$B$1&amp;";Total Entity#"&amp;$A$45&amp;";Fund#"&amp;$B$45&amp;";Chart1#"&amp;$F$45&amp;";Chart2#"&amp;$G$45&amp;";Time_Series#"&amp;$I$1&amp;"")</f>
        <v>#NEED_REFRESH</v>
      </c>
      <c r="N55" s="481" t="str">
        <f>[1]!HsGetValue("EssbaseCluster-1_CalRptg_CalRptg","Account#"&amp;$A55&amp;";Period#"&amp;N$14&amp;";Year#"&amp;N$13&amp;";Scenario#"&amp;$C$1&amp;";Version#"&amp;$B$1&amp;";Total Entity#"&amp;$A$45&amp;";Fund#"&amp;$B$45&amp;";Chart1#"&amp;$F$45&amp;";Chart2#"&amp;$G$45&amp;";Time_Series#"&amp;$I$1&amp;"")</f>
        <v>#NEED_REFRESH</v>
      </c>
      <c r="O55" s="481" t="str">
        <f>[1]!HsGetValue("EssbaseCluster-1_CalRptg_CalRptg","Account#"&amp;$A55&amp;";Period#"&amp;O$14&amp;";Year#"&amp;O$13&amp;";Scenario#"&amp;$C$1&amp;";Version#"&amp;$B$1&amp;";Total Entity#"&amp;$A$45&amp;";Fund#"&amp;$B$45&amp;";Chart1#"&amp;$F$45&amp;";Chart2#"&amp;$G$45&amp;";Time_Series#"&amp;$I$1&amp;"")</f>
        <v>#NEED_REFRESH</v>
      </c>
      <c r="P55" s="481" t="str">
        <f>[1]!HsGetValue("EssbaseCluster-1_CalRptg_CalRptg","Account#"&amp;$A55&amp;";Period#"&amp;P$14&amp;";Year#"&amp;P$13&amp;";Scenario#"&amp;$C$1&amp;";Version#"&amp;$B$1&amp;";Total Entity#"&amp;$A$45&amp;";Fund#"&amp;$B$45&amp;";Chart1#"&amp;$F$45&amp;";Chart2#"&amp;$G$45&amp;";Time_Series#"&amp;$I$1&amp;"")</f>
        <v>#NEED_REFRESH</v>
      </c>
      <c r="Q55" s="481" t="str">
        <f>[1]!HsGetValue("EssbaseCluster-1_CalRptg_CalRptg","Account#"&amp;$A55&amp;";Period#"&amp;Q$14&amp;";Year#"&amp;Q$13&amp;";Scenario#"&amp;$C$1&amp;";Version#"&amp;$B$1&amp;";Total Entity#"&amp;$A$45&amp;";Fund#"&amp;$B$45&amp;";Chart1#"&amp;$F$45&amp;";Chart2#"&amp;$G$45&amp;";Time_Series#"&amp;$I$1&amp;"")</f>
        <v>#NEED_REFRESH</v>
      </c>
      <c r="R55" s="481">
        <f t="shared" si="17"/>
        <v>0</v>
      </c>
    </row>
    <row r="56" spans="1:18">
      <c r="A56" s="470" t="s">
        <v>309</v>
      </c>
      <c r="B56" s="481" t="str">
        <f>[1]!HsGetValue("EssbaseCluster-1_CalRptg_CalRptg","Account#"&amp;$A56&amp;";Period#"&amp;B$14&amp;";Year#"&amp;B$13&amp;";Scenario#"&amp;$C$1&amp;";Version#"&amp;$B$1&amp;";Total Entity#"&amp;$A$45&amp;";Fund#"&amp;$B$45&amp;";Chart1#"&amp;$F$45&amp;";Chart2#"&amp;$G$45&amp;";Time_Series#"&amp;$I$1&amp;"")</f>
        <v>#NEED_REFRESH</v>
      </c>
      <c r="C56" s="481" t="str">
        <f>[1]!HsGetValue("EssbaseCluster-1_CalRptg_CalRptg","Account#"&amp;$A56&amp;";Period#"&amp;C$14&amp;";Year#"&amp;C$13&amp;";Scenario#"&amp;$C$1&amp;";Version#"&amp;$B$1&amp;";Total Entity#"&amp;$A$45&amp;";Fund#"&amp;$B$45&amp;";Chart1#"&amp;$F$45&amp;";Chart2#"&amp;$G$45&amp;";Time_Series#"&amp;$I$1&amp;"")</f>
        <v>#NEED_REFRESH</v>
      </c>
      <c r="D56" s="481" t="str">
        <f>[1]!HsGetValue("EssbaseCluster-1_CalRptg_CalRptg","Account#"&amp;$A56&amp;";Period#"&amp;D$14&amp;";Year#"&amp;D$13&amp;";Scenario#"&amp;$C$1&amp;";Version#"&amp;$B$1&amp;";Total Entity#"&amp;$A$45&amp;";Fund#"&amp;$B$45&amp;";Chart1#"&amp;$F$45&amp;";Chart2#"&amp;$G$45&amp;";Time_Series#"&amp;$I$1&amp;"")</f>
        <v>#NEED_REFRESH</v>
      </c>
      <c r="E56" s="481" t="str">
        <f>[1]!HsGetValue("EssbaseCluster-1_CalRptg_CalRptg","Account#"&amp;$A56&amp;";Period#"&amp;E$14&amp;";Year#"&amp;E$13&amp;";Scenario#"&amp;$C$1&amp;";Version#"&amp;$B$1&amp;";Total Entity#"&amp;$A$45&amp;";Fund#"&amp;$B$45&amp;";Chart1#"&amp;$F$45&amp;";Chart2#"&amp;$G$45&amp;";Time_Series#"&amp;$I$1&amp;"")</f>
        <v>#NEED_REFRESH</v>
      </c>
      <c r="F56" s="481" t="str">
        <f>[1]!HsGetValue("EssbaseCluster-1_CalRptg_CalRptg","Account#"&amp;$A56&amp;";Period#"&amp;F$14&amp;";Year#"&amp;F$13&amp;";Scenario#"&amp;$C$1&amp;";Version#"&amp;$B$1&amp;";Total Entity#"&amp;$A$45&amp;";Fund#"&amp;$B$45&amp;";Chart1#"&amp;$F$45&amp;";Chart2#"&amp;$G$45&amp;";Time_Series#"&amp;$I$1&amp;"")</f>
        <v>#NEED_REFRESH</v>
      </c>
      <c r="G56" s="481" t="str">
        <f>[1]!HsGetValue("EssbaseCluster-1_CalRptg_CalRptg","Account#"&amp;$A56&amp;";Period#"&amp;G$14&amp;";Year#"&amp;G$13&amp;";Scenario#"&amp;$C$1&amp;";Version#"&amp;$B$1&amp;";Total Entity#"&amp;$A$45&amp;";Fund#"&amp;$B$45&amp;";Chart1#"&amp;$F$45&amp;";Chart2#"&amp;$G$45&amp;";Time_Series#"&amp;$I$1&amp;"")</f>
        <v>#NEED_REFRESH</v>
      </c>
      <c r="H56" s="481" t="str">
        <f>[1]!HsGetValue("EssbaseCluster-1_CalRptg_CalRptg","Account#"&amp;$A56&amp;";Period#"&amp;H$14&amp;";Year#"&amp;H$13&amp;";Scenario#"&amp;$C$1&amp;";Version#"&amp;$B$1&amp;";Total Entity#"&amp;$A$45&amp;";Fund#"&amp;$B$45&amp;";Chart1#"&amp;$F$45&amp;";Chart2#"&amp;$G$45&amp;";Time_Series#"&amp;$I$1&amp;"")</f>
        <v>#NEED_REFRESH</v>
      </c>
      <c r="I56" s="481" t="str">
        <f>[1]!HsGetValue("EssbaseCluster-1_CalRptg_CalRptg","Account#"&amp;$A56&amp;";Period#"&amp;I$14&amp;";Year#"&amp;I$13&amp;";Scenario#"&amp;$C$1&amp;";Version#"&amp;$B$1&amp;";Total Entity#"&amp;$A$45&amp;";Fund#"&amp;$B$45&amp;";Chart1#"&amp;$F$45&amp;";Chart2#"&amp;$G$45&amp;";Time_Series#"&amp;$I$1&amp;"")</f>
        <v>#NEED_REFRESH</v>
      </c>
      <c r="J56" s="481" t="str">
        <f>[1]!HsGetValue("EssbaseCluster-1_CalRptg_CalRptg","Account#"&amp;$A56&amp;";Period#"&amp;J$14&amp;";Year#"&amp;J$13&amp;";Scenario#"&amp;$C$1&amp;";Version#"&amp;$B$1&amp;";Total Entity#"&amp;$A$45&amp;";Fund#"&amp;$B$45&amp;";Chart1#"&amp;$F$45&amp;";Chart2#"&amp;$G$45&amp;";Time_Series#"&amp;$I$1&amp;"")</f>
        <v>#NEED_REFRESH</v>
      </c>
      <c r="K56" s="481" t="str">
        <f>[1]!HsGetValue("EssbaseCluster-1_CalRptg_CalRptg","Account#"&amp;$A56&amp;";Period#"&amp;K$14&amp;";Year#"&amp;K$13&amp;";Scenario#"&amp;$C$1&amp;";Version#"&amp;$B$1&amp;";Total Entity#"&amp;$A$45&amp;";Fund#"&amp;$B$45&amp;";Chart1#"&amp;$F$45&amp;";Chart2#"&amp;$G$45&amp;";Time_Series#"&amp;$I$1&amp;"")</f>
        <v>#NEED_REFRESH</v>
      </c>
      <c r="L56" s="481" t="str">
        <f>[1]!HsGetValue("EssbaseCluster-1_CalRptg_CalRptg","Account#"&amp;$A56&amp;";Period#"&amp;L$14&amp;";Year#"&amp;L$13&amp;";Scenario#"&amp;$C$1&amp;";Version#"&amp;$B$1&amp;";Total Entity#"&amp;$A$45&amp;";Fund#"&amp;$B$45&amp;";Chart1#"&amp;$F$45&amp;";Chart2#"&amp;$G$45&amp;";Time_Series#"&amp;$I$1&amp;"")</f>
        <v>#NEED_REFRESH</v>
      </c>
      <c r="M56" s="481" t="str">
        <f>[1]!HsGetValue("EssbaseCluster-1_CalRptg_CalRptg","Account#"&amp;$A56&amp;";Period#"&amp;M$14&amp;";Year#"&amp;M$13&amp;";Scenario#"&amp;$C$1&amp;";Version#"&amp;$B$1&amp;";Total Entity#"&amp;$A$45&amp;";Fund#"&amp;$B$45&amp;";Chart1#"&amp;$F$45&amp;";Chart2#"&amp;$G$45&amp;";Time_Series#"&amp;$I$1&amp;"")</f>
        <v>#NEED_REFRESH</v>
      </c>
      <c r="N56" s="481" t="str">
        <f>[1]!HsGetValue("EssbaseCluster-1_CalRptg_CalRptg","Account#"&amp;$A56&amp;";Period#"&amp;N$14&amp;";Year#"&amp;N$13&amp;";Scenario#"&amp;$C$1&amp;";Version#"&amp;$B$1&amp;";Total Entity#"&amp;$A$45&amp;";Fund#"&amp;$B$45&amp;";Chart1#"&amp;$F$45&amp;";Chart2#"&amp;$G$45&amp;";Time_Series#"&amp;$I$1&amp;"")</f>
        <v>#NEED_REFRESH</v>
      </c>
      <c r="O56" s="481" t="str">
        <f>[1]!HsGetValue("EssbaseCluster-1_CalRptg_CalRptg","Account#"&amp;$A56&amp;";Period#"&amp;O$14&amp;";Year#"&amp;O$13&amp;";Scenario#"&amp;$C$1&amp;";Version#"&amp;$B$1&amp;";Total Entity#"&amp;$A$45&amp;";Fund#"&amp;$B$45&amp;";Chart1#"&amp;$F$45&amp;";Chart2#"&amp;$G$45&amp;";Time_Series#"&amp;$I$1&amp;"")</f>
        <v>#NEED_REFRESH</v>
      </c>
      <c r="P56" s="481" t="str">
        <f>[1]!HsGetValue("EssbaseCluster-1_CalRptg_CalRptg","Account#"&amp;$A56&amp;";Period#"&amp;P$14&amp;";Year#"&amp;P$13&amp;";Scenario#"&amp;$C$1&amp;";Version#"&amp;$B$1&amp;";Total Entity#"&amp;$A$45&amp;";Fund#"&amp;$B$45&amp;";Chart1#"&amp;$F$45&amp;";Chart2#"&amp;$G$45&amp;";Time_Series#"&amp;$I$1&amp;"")</f>
        <v>#NEED_REFRESH</v>
      </c>
      <c r="Q56" s="481" t="str">
        <f>[1]!HsGetValue("EssbaseCluster-1_CalRptg_CalRptg","Account#"&amp;$A56&amp;";Period#"&amp;Q$14&amp;";Year#"&amp;Q$13&amp;";Scenario#"&amp;$C$1&amp;";Version#"&amp;$B$1&amp;";Total Entity#"&amp;$A$45&amp;";Fund#"&amp;$B$45&amp;";Chart1#"&amp;$F$45&amp;";Chart2#"&amp;$G$45&amp;";Time_Series#"&amp;$I$1&amp;"")</f>
        <v>#NEED_REFRESH</v>
      </c>
      <c r="R56" s="481">
        <f t="shared" si="17"/>
        <v>0</v>
      </c>
    </row>
    <row r="57" spans="1:18">
      <c r="A57" s="576" t="s">
        <v>393</v>
      </c>
      <c r="B57" s="481" t="str">
        <f>[1]!HsGetValue("EssbaseCluster-1_CalRptg_CalRptg","Account#"&amp;$A57&amp;";Period#"&amp;B$14&amp;";Year#"&amp;B$13&amp;";Scenario#"&amp;$C$1&amp;";Version#"&amp;$B$1&amp;";Total Entity#"&amp;$A$45&amp;";Fund#"&amp;$B$45&amp;";Chart1#"&amp;$F$45&amp;";Chart2#"&amp;$G$45&amp;";Time_Series#"&amp;$I$1&amp;"")</f>
        <v>#NEED_REFRESH</v>
      </c>
      <c r="C57" s="481" t="str">
        <f>[1]!HsGetValue("EssbaseCluster-1_CalRptg_CalRptg","Account#"&amp;$A57&amp;";Period#"&amp;C$14&amp;";Year#"&amp;C$13&amp;";Scenario#"&amp;$C$1&amp;";Version#"&amp;$B$1&amp;";Total Entity#"&amp;$A$45&amp;";Fund#"&amp;$B$45&amp;";Chart1#"&amp;$F$45&amp;";Chart2#"&amp;$G$45&amp;";Time_Series#"&amp;$I$1&amp;"")</f>
        <v>#NEED_REFRESH</v>
      </c>
      <c r="D57" s="481" t="str">
        <f>[1]!HsGetValue("EssbaseCluster-1_CalRptg_CalRptg","Account#"&amp;$A57&amp;";Period#"&amp;D$14&amp;";Year#"&amp;D$13&amp;";Scenario#"&amp;$C$1&amp;";Version#"&amp;$B$1&amp;";Total Entity#"&amp;$A$45&amp;";Fund#"&amp;$B$45&amp;";Chart1#"&amp;$F$45&amp;";Chart2#"&amp;$G$45&amp;";Time_Series#"&amp;$I$1&amp;"")</f>
        <v>#NEED_REFRESH</v>
      </c>
      <c r="E57" s="481" t="str">
        <f>[1]!HsGetValue("EssbaseCluster-1_CalRptg_CalRptg","Account#"&amp;$A57&amp;";Period#"&amp;E$14&amp;";Year#"&amp;E$13&amp;";Scenario#"&amp;$C$1&amp;";Version#"&amp;$B$1&amp;";Total Entity#"&amp;$A$45&amp;";Fund#"&amp;$B$45&amp;";Chart1#"&amp;$F$45&amp;";Chart2#"&amp;$G$45&amp;";Time_Series#"&amp;$I$1&amp;"")</f>
        <v>#NEED_REFRESH</v>
      </c>
      <c r="F57" s="481" t="str">
        <f>[1]!HsGetValue("EssbaseCluster-1_CalRptg_CalRptg","Account#"&amp;$A57&amp;";Period#"&amp;F$14&amp;";Year#"&amp;F$13&amp;";Scenario#"&amp;$C$1&amp;";Version#"&amp;$B$1&amp;";Total Entity#"&amp;$A$45&amp;";Fund#"&amp;$B$45&amp;";Chart1#"&amp;$F$45&amp;";Chart2#"&amp;$G$45&amp;";Time_Series#"&amp;$I$1&amp;"")</f>
        <v>#NEED_REFRESH</v>
      </c>
      <c r="G57" s="481" t="str">
        <f>[1]!HsGetValue("EssbaseCluster-1_CalRptg_CalRptg","Account#"&amp;$A57&amp;";Period#"&amp;G$14&amp;";Year#"&amp;G$13&amp;";Scenario#"&amp;$C$1&amp;";Version#"&amp;$B$1&amp;";Total Entity#"&amp;$A$45&amp;";Fund#"&amp;$B$45&amp;";Chart1#"&amp;$F$45&amp;";Chart2#"&amp;$G$45&amp;";Time_Series#"&amp;$I$1&amp;"")</f>
        <v>#NEED_REFRESH</v>
      </c>
      <c r="H57" s="481" t="str">
        <f>[1]!HsGetValue("EssbaseCluster-1_CalRptg_CalRptg","Account#"&amp;$A57&amp;";Period#"&amp;H$14&amp;";Year#"&amp;H$13&amp;";Scenario#"&amp;$C$1&amp;";Version#"&amp;$B$1&amp;";Total Entity#"&amp;$A$45&amp;";Fund#"&amp;$B$45&amp;";Chart1#"&amp;$F$45&amp;";Chart2#"&amp;$G$45&amp;";Time_Series#"&amp;$I$1&amp;"")</f>
        <v>#NEED_REFRESH</v>
      </c>
      <c r="I57" s="481" t="str">
        <f>[1]!HsGetValue("EssbaseCluster-1_CalRptg_CalRptg","Account#"&amp;$A57&amp;";Period#"&amp;I$14&amp;";Year#"&amp;I$13&amp;";Scenario#"&amp;$C$1&amp;";Version#"&amp;$B$1&amp;";Total Entity#"&amp;$A$45&amp;";Fund#"&amp;$B$45&amp;";Chart1#"&amp;$F$45&amp;";Chart2#"&amp;$G$45&amp;";Time_Series#"&amp;$I$1&amp;"")</f>
        <v>#NEED_REFRESH</v>
      </c>
      <c r="J57" s="481" t="str">
        <f>[1]!HsGetValue("EssbaseCluster-1_CalRptg_CalRptg","Account#"&amp;$A57&amp;";Period#"&amp;J$14&amp;";Year#"&amp;J$13&amp;";Scenario#"&amp;$C$1&amp;";Version#"&amp;$B$1&amp;";Total Entity#"&amp;$A$45&amp;";Fund#"&amp;$B$45&amp;";Chart1#"&amp;$F$45&amp;";Chart2#"&amp;$G$45&amp;";Time_Series#"&amp;$I$1&amp;"")</f>
        <v>#NEED_REFRESH</v>
      </c>
      <c r="K57" s="481" t="str">
        <f>[1]!HsGetValue("EssbaseCluster-1_CalRptg_CalRptg","Account#"&amp;$A57&amp;";Period#"&amp;K$14&amp;";Year#"&amp;K$13&amp;";Scenario#"&amp;$C$1&amp;";Version#"&amp;$B$1&amp;";Total Entity#"&amp;$A$45&amp;";Fund#"&amp;$B$45&amp;";Chart1#"&amp;$F$45&amp;";Chart2#"&amp;$G$45&amp;";Time_Series#"&amp;$I$1&amp;"")</f>
        <v>#NEED_REFRESH</v>
      </c>
      <c r="L57" s="481" t="str">
        <f>[1]!HsGetValue("EssbaseCluster-1_CalRptg_CalRptg","Account#"&amp;$A57&amp;";Period#"&amp;L$14&amp;";Year#"&amp;L$13&amp;";Scenario#"&amp;$C$1&amp;";Version#"&amp;$B$1&amp;";Total Entity#"&amp;$A$45&amp;";Fund#"&amp;$B$45&amp;";Chart1#"&amp;$F$45&amp;";Chart2#"&amp;$G$45&amp;";Time_Series#"&amp;$I$1&amp;"")</f>
        <v>#NEED_REFRESH</v>
      </c>
      <c r="M57" s="481" t="str">
        <f>[1]!HsGetValue("EssbaseCluster-1_CalRptg_CalRptg","Account#"&amp;$A57&amp;";Period#"&amp;M$14&amp;";Year#"&amp;M$13&amp;";Scenario#"&amp;$C$1&amp;";Version#"&amp;$B$1&amp;";Total Entity#"&amp;$A$45&amp;";Fund#"&amp;$B$45&amp;";Chart1#"&amp;$F$45&amp;";Chart2#"&amp;$G$45&amp;";Time_Series#"&amp;$I$1&amp;"")</f>
        <v>#NEED_REFRESH</v>
      </c>
      <c r="N57" s="481" t="str">
        <f>[1]!HsGetValue("EssbaseCluster-1_CalRptg_CalRptg","Account#"&amp;$A57&amp;";Period#"&amp;N$14&amp;";Year#"&amp;N$13&amp;";Scenario#"&amp;$C$1&amp;";Version#"&amp;$B$1&amp;";Total Entity#"&amp;$A$45&amp;";Fund#"&amp;$B$45&amp;";Chart1#"&amp;$F$45&amp;";Chart2#"&amp;$G$45&amp;";Time_Series#"&amp;$I$1&amp;"")</f>
        <v>#NEED_REFRESH</v>
      </c>
      <c r="O57" s="481" t="str">
        <f>[1]!HsGetValue("EssbaseCluster-1_CalRptg_CalRptg","Account#"&amp;$A57&amp;";Period#"&amp;O$14&amp;";Year#"&amp;O$13&amp;";Scenario#"&amp;$C$1&amp;";Version#"&amp;$B$1&amp;";Total Entity#"&amp;$A$45&amp;";Fund#"&amp;$B$45&amp;";Chart1#"&amp;$F$45&amp;";Chart2#"&amp;$G$45&amp;";Time_Series#"&amp;$I$1&amp;"")</f>
        <v>#NEED_REFRESH</v>
      </c>
      <c r="P57" s="481" t="str">
        <f>[1]!HsGetValue("EssbaseCluster-1_CalRptg_CalRptg","Account#"&amp;$A57&amp;";Period#"&amp;P$14&amp;";Year#"&amp;P$13&amp;";Scenario#"&amp;$C$1&amp;";Version#"&amp;$B$1&amp;";Total Entity#"&amp;$A$45&amp;";Fund#"&amp;$B$45&amp;";Chart1#"&amp;$F$45&amp;";Chart2#"&amp;$G$45&amp;";Time_Series#"&amp;$I$1&amp;"")</f>
        <v>#NEED_REFRESH</v>
      </c>
      <c r="Q57" s="481" t="str">
        <f>[1]!HsGetValue("EssbaseCluster-1_CalRptg_CalRptg","Account#"&amp;$A57&amp;";Period#"&amp;Q$14&amp;";Year#"&amp;Q$13&amp;";Scenario#"&amp;$C$1&amp;";Version#"&amp;$B$1&amp;";Total Entity#"&amp;$A$45&amp;";Fund#"&amp;$B$45&amp;";Chart1#"&amp;$F$45&amp;";Chart2#"&amp;$G$45&amp;";Time_Series#"&amp;$I$1&amp;"")</f>
        <v>#NEED_REFRESH</v>
      </c>
      <c r="R57" s="481">
        <f t="shared" si="17"/>
        <v>0</v>
      </c>
    </row>
    <row r="58" spans="1:18">
      <c r="A58" s="577" t="s">
        <v>310</v>
      </c>
      <c r="B58" s="481" t="str">
        <f>[1]!HsGetValue("EssbaseCluster-1_CalRptg_CalRptg","Account#"&amp;$A58&amp;";Period#"&amp;B$14&amp;";Year#"&amp;B$13&amp;";Scenario#"&amp;$C$1&amp;";Version#"&amp;$B$1&amp;";Total Entity#"&amp;$A$45&amp;";Fund#"&amp;$B$45&amp;";Chart1#"&amp;$F$45&amp;";Chart2#"&amp;$G$45&amp;";Time_Series#"&amp;$I$1&amp;"")</f>
        <v>#NEED_REFRESH</v>
      </c>
      <c r="C58" s="481" t="str">
        <f>[1]!HsGetValue("EssbaseCluster-1_CalRptg_CalRptg","Account#"&amp;$A58&amp;";Period#"&amp;C$14&amp;";Year#"&amp;C$13&amp;";Scenario#"&amp;$C$1&amp;";Version#"&amp;$B$1&amp;";Total Entity#"&amp;$A$45&amp;";Fund#"&amp;$B$45&amp;";Chart1#"&amp;$F$45&amp;";Chart2#"&amp;$G$45&amp;";Time_Series#"&amp;$I$1&amp;"")</f>
        <v>#NEED_REFRESH</v>
      </c>
      <c r="D58" s="481" t="str">
        <f>[1]!HsGetValue("EssbaseCluster-1_CalRptg_CalRptg","Account#"&amp;$A58&amp;";Period#"&amp;D$14&amp;";Year#"&amp;D$13&amp;";Scenario#"&amp;$C$1&amp;";Version#"&amp;$B$1&amp;";Total Entity#"&amp;$A$45&amp;";Fund#"&amp;$B$45&amp;";Chart1#"&amp;$F$45&amp;";Chart2#"&amp;$G$45&amp;";Time_Series#"&amp;$I$1&amp;"")</f>
        <v>#NEED_REFRESH</v>
      </c>
      <c r="E58" s="481" t="str">
        <f>[1]!HsGetValue("EssbaseCluster-1_CalRptg_CalRptg","Account#"&amp;$A58&amp;";Period#"&amp;E$14&amp;";Year#"&amp;E$13&amp;";Scenario#"&amp;$C$1&amp;";Version#"&amp;$B$1&amp;";Total Entity#"&amp;$A$45&amp;";Fund#"&amp;$B$45&amp;";Chart1#"&amp;$F$45&amp;";Chart2#"&amp;$G$45&amp;";Time_Series#"&amp;$I$1&amp;"")</f>
        <v>#NEED_REFRESH</v>
      </c>
      <c r="F58" s="481" t="str">
        <f>[1]!HsGetValue("EssbaseCluster-1_CalRptg_CalRptg","Account#"&amp;$A58&amp;";Period#"&amp;F$14&amp;";Year#"&amp;F$13&amp;";Scenario#"&amp;$C$1&amp;";Version#"&amp;$B$1&amp;";Total Entity#"&amp;$A$45&amp;";Fund#"&amp;$B$45&amp;";Chart1#"&amp;$F$45&amp;";Chart2#"&amp;$G$45&amp;";Time_Series#"&amp;$I$1&amp;"")</f>
        <v>#NEED_REFRESH</v>
      </c>
      <c r="G58" s="481" t="str">
        <f>[1]!HsGetValue("EssbaseCluster-1_CalRptg_CalRptg","Account#"&amp;$A58&amp;";Period#"&amp;G$14&amp;";Year#"&amp;G$13&amp;";Scenario#"&amp;$C$1&amp;";Version#"&amp;$B$1&amp;";Total Entity#"&amp;$A$45&amp;";Fund#"&amp;$B$45&amp;";Chart1#"&amp;$F$45&amp;";Chart2#"&amp;$G$45&amp;";Time_Series#"&amp;$I$1&amp;"")</f>
        <v>#NEED_REFRESH</v>
      </c>
      <c r="H58" s="481" t="str">
        <f>[1]!HsGetValue("EssbaseCluster-1_CalRptg_CalRptg","Account#"&amp;$A58&amp;";Period#"&amp;H$14&amp;";Year#"&amp;H$13&amp;";Scenario#"&amp;$C$1&amp;";Version#"&amp;$B$1&amp;";Total Entity#"&amp;$A$45&amp;";Fund#"&amp;$B$45&amp;";Chart1#"&amp;$F$45&amp;";Chart2#"&amp;$G$45&amp;";Time_Series#"&amp;$I$1&amp;"")</f>
        <v>#NEED_REFRESH</v>
      </c>
      <c r="I58" s="481" t="str">
        <f>[1]!HsGetValue("EssbaseCluster-1_CalRptg_CalRptg","Account#"&amp;$A58&amp;";Period#"&amp;I$14&amp;";Year#"&amp;I$13&amp;";Scenario#"&amp;$C$1&amp;";Version#"&amp;$B$1&amp;";Total Entity#"&amp;$A$45&amp;";Fund#"&amp;$B$45&amp;";Chart1#"&amp;$F$45&amp;";Chart2#"&amp;$G$45&amp;";Time_Series#"&amp;$I$1&amp;"")</f>
        <v>#NEED_REFRESH</v>
      </c>
      <c r="J58" s="481" t="str">
        <f>[1]!HsGetValue("EssbaseCluster-1_CalRptg_CalRptg","Account#"&amp;$A58&amp;";Period#"&amp;J$14&amp;";Year#"&amp;J$13&amp;";Scenario#"&amp;$C$1&amp;";Version#"&amp;$B$1&amp;";Total Entity#"&amp;$A$45&amp;";Fund#"&amp;$B$45&amp;";Chart1#"&amp;$F$45&amp;";Chart2#"&amp;$G$45&amp;";Time_Series#"&amp;$I$1&amp;"")</f>
        <v>#NEED_REFRESH</v>
      </c>
      <c r="K58" s="481" t="str">
        <f>[1]!HsGetValue("EssbaseCluster-1_CalRptg_CalRptg","Account#"&amp;$A58&amp;";Period#"&amp;K$14&amp;";Year#"&amp;K$13&amp;";Scenario#"&amp;$C$1&amp;";Version#"&amp;$B$1&amp;";Total Entity#"&amp;$A$45&amp;";Fund#"&amp;$B$45&amp;";Chart1#"&amp;$F$45&amp;";Chart2#"&amp;$G$45&amp;";Time_Series#"&amp;$I$1&amp;"")</f>
        <v>#NEED_REFRESH</v>
      </c>
      <c r="L58" s="481" t="str">
        <f>[1]!HsGetValue("EssbaseCluster-1_CalRptg_CalRptg","Account#"&amp;$A58&amp;";Period#"&amp;L$14&amp;";Year#"&amp;L$13&amp;";Scenario#"&amp;$C$1&amp;";Version#"&amp;$B$1&amp;";Total Entity#"&amp;$A$45&amp;";Fund#"&amp;$B$45&amp;";Chart1#"&amp;$F$45&amp;";Chart2#"&amp;$G$45&amp;";Time_Series#"&amp;$I$1&amp;"")</f>
        <v>#NEED_REFRESH</v>
      </c>
      <c r="M58" s="481" t="str">
        <f>[1]!HsGetValue("EssbaseCluster-1_CalRptg_CalRptg","Account#"&amp;$A58&amp;";Period#"&amp;M$14&amp;";Year#"&amp;M$13&amp;";Scenario#"&amp;$C$1&amp;";Version#"&amp;$B$1&amp;";Total Entity#"&amp;$A$45&amp;";Fund#"&amp;$B$45&amp;";Chart1#"&amp;$F$45&amp;";Chart2#"&amp;$G$45&amp;";Time_Series#"&amp;$I$1&amp;"")</f>
        <v>#NEED_REFRESH</v>
      </c>
      <c r="N58" s="481" t="str">
        <f>[1]!HsGetValue("EssbaseCluster-1_CalRptg_CalRptg","Account#"&amp;$A58&amp;";Period#"&amp;N$14&amp;";Year#"&amp;N$13&amp;";Scenario#"&amp;$C$1&amp;";Version#"&amp;$B$1&amp;";Total Entity#"&amp;$A$45&amp;";Fund#"&amp;$B$45&amp;";Chart1#"&amp;$F$45&amp;";Chart2#"&amp;$G$45&amp;";Time_Series#"&amp;$I$1&amp;"")</f>
        <v>#NEED_REFRESH</v>
      </c>
      <c r="O58" s="481" t="str">
        <f>[1]!HsGetValue("EssbaseCluster-1_CalRptg_CalRptg","Account#"&amp;$A58&amp;";Period#"&amp;O$14&amp;";Year#"&amp;O$13&amp;";Scenario#"&amp;$C$1&amp;";Version#"&amp;$B$1&amp;";Total Entity#"&amp;$A$45&amp;";Fund#"&amp;$B$45&amp;";Chart1#"&amp;$F$45&amp;";Chart2#"&amp;$G$45&amp;";Time_Series#"&amp;$I$1&amp;"")</f>
        <v>#NEED_REFRESH</v>
      </c>
      <c r="P58" s="481" t="str">
        <f>[1]!HsGetValue("EssbaseCluster-1_CalRptg_CalRptg","Account#"&amp;$A58&amp;";Period#"&amp;P$14&amp;";Year#"&amp;P$13&amp;";Scenario#"&amp;$C$1&amp;";Version#"&amp;$B$1&amp;";Total Entity#"&amp;$A$45&amp;";Fund#"&amp;$B$45&amp;";Chart1#"&amp;$F$45&amp;";Chart2#"&amp;$G$45&amp;";Time_Series#"&amp;$I$1&amp;"")</f>
        <v>#NEED_REFRESH</v>
      </c>
      <c r="Q58" s="481" t="str">
        <f>[1]!HsGetValue("EssbaseCluster-1_CalRptg_CalRptg","Account#"&amp;$A58&amp;";Period#"&amp;Q$14&amp;";Year#"&amp;Q$13&amp;";Scenario#"&amp;$C$1&amp;";Version#"&amp;$B$1&amp;";Total Entity#"&amp;$A$45&amp;";Fund#"&amp;$B$45&amp;";Chart1#"&amp;$F$45&amp;";Chart2#"&amp;$G$45&amp;";Time_Series#"&amp;$I$1&amp;"")</f>
        <v>#NEED_REFRESH</v>
      </c>
      <c r="R58" s="481">
        <f t="shared" si="17"/>
        <v>0</v>
      </c>
    </row>
    <row r="59" spans="1:18">
      <c r="A59" s="577" t="s">
        <v>311</v>
      </c>
      <c r="B59" s="481" t="str">
        <f>[1]!HsGetValue("EssbaseCluster-1_CalRptg_CalRptg","Account#"&amp;$A59&amp;";Period#"&amp;B$14&amp;";Year#"&amp;B$13&amp;";Scenario#"&amp;$C$1&amp;";Version#"&amp;$B$1&amp;";Total Entity#"&amp;$A$45&amp;";Fund#"&amp;$B$45&amp;";Chart1#"&amp;$F$45&amp;";Chart2#"&amp;$G$45&amp;";Time_Series#"&amp;$I$1&amp;"")</f>
        <v>#NEED_REFRESH</v>
      </c>
      <c r="C59" s="481" t="str">
        <f>[1]!HsGetValue("EssbaseCluster-1_CalRptg_CalRptg","Account#"&amp;$A59&amp;";Period#"&amp;C$14&amp;";Year#"&amp;C$13&amp;";Scenario#"&amp;$C$1&amp;";Version#"&amp;$B$1&amp;";Total Entity#"&amp;$A$45&amp;";Fund#"&amp;$B$45&amp;";Chart1#"&amp;$F$45&amp;";Chart2#"&amp;$G$45&amp;";Time_Series#"&amp;$I$1&amp;"")</f>
        <v>#NEED_REFRESH</v>
      </c>
      <c r="D59" s="481" t="str">
        <f>[1]!HsGetValue("EssbaseCluster-1_CalRptg_CalRptg","Account#"&amp;$A59&amp;";Period#"&amp;D$14&amp;";Year#"&amp;D$13&amp;";Scenario#"&amp;$C$1&amp;";Version#"&amp;$B$1&amp;";Total Entity#"&amp;$A$45&amp;";Fund#"&amp;$B$45&amp;";Chart1#"&amp;$F$45&amp;";Chart2#"&amp;$G$45&amp;";Time_Series#"&amp;$I$1&amp;"")</f>
        <v>#NEED_REFRESH</v>
      </c>
      <c r="E59" s="481" t="str">
        <f>[1]!HsGetValue("EssbaseCluster-1_CalRptg_CalRptg","Account#"&amp;$A59&amp;";Period#"&amp;E$14&amp;";Year#"&amp;E$13&amp;";Scenario#"&amp;$C$1&amp;";Version#"&amp;$B$1&amp;";Total Entity#"&amp;$A$45&amp;";Fund#"&amp;$B$45&amp;";Chart1#"&amp;$F$45&amp;";Chart2#"&amp;$G$45&amp;";Time_Series#"&amp;$I$1&amp;"")</f>
        <v>#NEED_REFRESH</v>
      </c>
      <c r="F59" s="481" t="str">
        <f>[1]!HsGetValue("EssbaseCluster-1_CalRptg_CalRptg","Account#"&amp;$A59&amp;";Period#"&amp;F$14&amp;";Year#"&amp;F$13&amp;";Scenario#"&amp;$C$1&amp;";Version#"&amp;$B$1&amp;";Total Entity#"&amp;$A$45&amp;";Fund#"&amp;$B$45&amp;";Chart1#"&amp;$F$45&amp;";Chart2#"&amp;$G$45&amp;";Time_Series#"&amp;$I$1&amp;"")</f>
        <v>#NEED_REFRESH</v>
      </c>
      <c r="G59" s="481" t="str">
        <f>[1]!HsGetValue("EssbaseCluster-1_CalRptg_CalRptg","Account#"&amp;$A59&amp;";Period#"&amp;G$14&amp;";Year#"&amp;G$13&amp;";Scenario#"&amp;$C$1&amp;";Version#"&amp;$B$1&amp;";Total Entity#"&amp;$A$45&amp;";Fund#"&amp;$B$45&amp;";Chart1#"&amp;$F$45&amp;";Chart2#"&amp;$G$45&amp;";Time_Series#"&amp;$I$1&amp;"")</f>
        <v>#NEED_REFRESH</v>
      </c>
      <c r="H59" s="481" t="str">
        <f>[1]!HsGetValue("EssbaseCluster-1_CalRptg_CalRptg","Account#"&amp;$A59&amp;";Period#"&amp;H$14&amp;";Year#"&amp;H$13&amp;";Scenario#"&amp;$C$1&amp;";Version#"&amp;$B$1&amp;";Total Entity#"&amp;$A$45&amp;";Fund#"&amp;$B$45&amp;";Chart1#"&amp;$F$45&amp;";Chart2#"&amp;$G$45&amp;";Time_Series#"&amp;$I$1&amp;"")</f>
        <v>#NEED_REFRESH</v>
      </c>
      <c r="I59" s="481" t="str">
        <f>[1]!HsGetValue("EssbaseCluster-1_CalRptg_CalRptg","Account#"&amp;$A59&amp;";Period#"&amp;I$14&amp;";Year#"&amp;I$13&amp;";Scenario#"&amp;$C$1&amp;";Version#"&amp;$B$1&amp;";Total Entity#"&amp;$A$45&amp;";Fund#"&amp;$B$45&amp;";Chart1#"&amp;$F$45&amp;";Chart2#"&amp;$G$45&amp;";Time_Series#"&amp;$I$1&amp;"")</f>
        <v>#NEED_REFRESH</v>
      </c>
      <c r="J59" s="481" t="str">
        <f>[1]!HsGetValue("EssbaseCluster-1_CalRptg_CalRptg","Account#"&amp;$A59&amp;";Period#"&amp;J$14&amp;";Year#"&amp;J$13&amp;";Scenario#"&amp;$C$1&amp;";Version#"&amp;$B$1&amp;";Total Entity#"&amp;$A$45&amp;";Fund#"&amp;$B$45&amp;";Chart1#"&amp;$F$45&amp;";Chart2#"&amp;$G$45&amp;";Time_Series#"&amp;$I$1&amp;"")</f>
        <v>#NEED_REFRESH</v>
      </c>
      <c r="K59" s="481" t="str">
        <f>[1]!HsGetValue("EssbaseCluster-1_CalRptg_CalRptg","Account#"&amp;$A59&amp;";Period#"&amp;K$14&amp;";Year#"&amp;K$13&amp;";Scenario#"&amp;$C$1&amp;";Version#"&amp;$B$1&amp;";Total Entity#"&amp;$A$45&amp;";Fund#"&amp;$B$45&amp;";Chart1#"&amp;$F$45&amp;";Chart2#"&amp;$G$45&amp;";Time_Series#"&amp;$I$1&amp;"")</f>
        <v>#NEED_REFRESH</v>
      </c>
      <c r="L59" s="481" t="str">
        <f>[1]!HsGetValue("EssbaseCluster-1_CalRptg_CalRptg","Account#"&amp;$A59&amp;";Period#"&amp;L$14&amp;";Year#"&amp;L$13&amp;";Scenario#"&amp;$C$1&amp;";Version#"&amp;$B$1&amp;";Total Entity#"&amp;$A$45&amp;";Fund#"&amp;$B$45&amp;";Chart1#"&amp;$F$45&amp;";Chart2#"&amp;$G$45&amp;";Time_Series#"&amp;$I$1&amp;"")</f>
        <v>#NEED_REFRESH</v>
      </c>
      <c r="M59" s="481" t="str">
        <f>[1]!HsGetValue("EssbaseCluster-1_CalRptg_CalRptg","Account#"&amp;$A59&amp;";Period#"&amp;M$14&amp;";Year#"&amp;M$13&amp;";Scenario#"&amp;$C$1&amp;";Version#"&amp;$B$1&amp;";Total Entity#"&amp;$A$45&amp;";Fund#"&amp;$B$45&amp;";Chart1#"&amp;$F$45&amp;";Chart2#"&amp;$G$45&amp;";Time_Series#"&amp;$I$1&amp;"")</f>
        <v>#NEED_REFRESH</v>
      </c>
      <c r="N59" s="481" t="str">
        <f>[1]!HsGetValue("EssbaseCluster-1_CalRptg_CalRptg","Account#"&amp;$A59&amp;";Period#"&amp;N$14&amp;";Year#"&amp;N$13&amp;";Scenario#"&amp;$C$1&amp;";Version#"&amp;$B$1&amp;";Total Entity#"&amp;$A$45&amp;";Fund#"&amp;$B$45&amp;";Chart1#"&amp;$F$45&amp;";Chart2#"&amp;$G$45&amp;";Time_Series#"&amp;$I$1&amp;"")</f>
        <v>#NEED_REFRESH</v>
      </c>
      <c r="O59" s="481" t="str">
        <f>[1]!HsGetValue("EssbaseCluster-1_CalRptg_CalRptg","Account#"&amp;$A59&amp;";Period#"&amp;O$14&amp;";Year#"&amp;O$13&amp;";Scenario#"&amp;$C$1&amp;";Version#"&amp;$B$1&amp;";Total Entity#"&amp;$A$45&amp;";Fund#"&amp;$B$45&amp;";Chart1#"&amp;$F$45&amp;";Chart2#"&amp;$G$45&amp;";Time_Series#"&amp;$I$1&amp;"")</f>
        <v>#NEED_REFRESH</v>
      </c>
      <c r="P59" s="481" t="str">
        <f>[1]!HsGetValue("EssbaseCluster-1_CalRptg_CalRptg","Account#"&amp;$A59&amp;";Period#"&amp;P$14&amp;";Year#"&amp;P$13&amp;";Scenario#"&amp;$C$1&amp;";Version#"&amp;$B$1&amp;";Total Entity#"&amp;$A$45&amp;";Fund#"&amp;$B$45&amp;";Chart1#"&amp;$F$45&amp;";Chart2#"&amp;$G$45&amp;";Time_Series#"&amp;$I$1&amp;"")</f>
        <v>#NEED_REFRESH</v>
      </c>
      <c r="Q59" s="481" t="str">
        <f>[1]!HsGetValue("EssbaseCluster-1_CalRptg_CalRptg","Account#"&amp;$A59&amp;";Period#"&amp;Q$14&amp;";Year#"&amp;Q$13&amp;";Scenario#"&amp;$C$1&amp;";Version#"&amp;$B$1&amp;";Total Entity#"&amp;$A$45&amp;";Fund#"&amp;$B$45&amp;";Chart1#"&amp;$F$45&amp;";Chart2#"&amp;$G$45&amp;";Time_Series#"&amp;$I$1&amp;"")</f>
        <v>#NEED_REFRESH</v>
      </c>
      <c r="R59" s="481">
        <f t="shared" si="17"/>
        <v>0</v>
      </c>
    </row>
    <row r="60" spans="1:18">
      <c r="A60" s="577" t="s">
        <v>312</v>
      </c>
      <c r="B60" s="481" t="str">
        <f>[1]!HsGetValue("EssbaseCluster-1_CalRptg_CalRptg","Account#"&amp;$A60&amp;";Period#"&amp;B$14&amp;";Year#"&amp;B$13&amp;";Scenario#"&amp;$C$1&amp;";Version#"&amp;$B$1&amp;";Total Entity#"&amp;$A$45&amp;";Fund#"&amp;$B$45&amp;";Chart1#"&amp;$F$45&amp;";Chart2#"&amp;$G$45&amp;";Time_Series#"&amp;$I$1&amp;"")</f>
        <v>#NEED_REFRESH</v>
      </c>
      <c r="C60" s="481" t="str">
        <f>[1]!HsGetValue("EssbaseCluster-1_CalRptg_CalRptg","Account#"&amp;$A60&amp;";Period#"&amp;C$14&amp;";Year#"&amp;C$13&amp;";Scenario#"&amp;$C$1&amp;";Version#"&amp;$B$1&amp;";Total Entity#"&amp;$A$45&amp;";Fund#"&amp;$B$45&amp;";Chart1#"&amp;$F$45&amp;";Chart2#"&amp;$G$45&amp;";Time_Series#"&amp;$I$1&amp;"")</f>
        <v>#NEED_REFRESH</v>
      </c>
      <c r="D60" s="481" t="str">
        <f>[1]!HsGetValue("EssbaseCluster-1_CalRptg_CalRptg","Account#"&amp;$A60&amp;";Period#"&amp;D$14&amp;";Year#"&amp;D$13&amp;";Scenario#"&amp;$C$1&amp;";Version#"&amp;$B$1&amp;";Total Entity#"&amp;$A$45&amp;";Fund#"&amp;$B$45&amp;";Chart1#"&amp;$F$45&amp;";Chart2#"&amp;$G$45&amp;";Time_Series#"&amp;$I$1&amp;"")</f>
        <v>#NEED_REFRESH</v>
      </c>
      <c r="E60" s="481" t="str">
        <f>[1]!HsGetValue("EssbaseCluster-1_CalRptg_CalRptg","Account#"&amp;$A60&amp;";Period#"&amp;E$14&amp;";Year#"&amp;E$13&amp;";Scenario#"&amp;$C$1&amp;";Version#"&amp;$B$1&amp;";Total Entity#"&amp;$A$45&amp;";Fund#"&amp;$B$45&amp;";Chart1#"&amp;$F$45&amp;";Chart2#"&amp;$G$45&amp;";Time_Series#"&amp;$I$1&amp;"")</f>
        <v>#NEED_REFRESH</v>
      </c>
      <c r="F60" s="481" t="str">
        <f>[1]!HsGetValue("EssbaseCluster-1_CalRptg_CalRptg","Account#"&amp;$A60&amp;";Period#"&amp;F$14&amp;";Year#"&amp;F$13&amp;";Scenario#"&amp;$C$1&amp;";Version#"&amp;$B$1&amp;";Total Entity#"&amp;$A$45&amp;";Fund#"&amp;$B$45&amp;";Chart1#"&amp;$F$45&amp;";Chart2#"&amp;$G$45&amp;";Time_Series#"&amp;$I$1&amp;"")</f>
        <v>#NEED_REFRESH</v>
      </c>
      <c r="G60" s="481" t="str">
        <f>[1]!HsGetValue("EssbaseCluster-1_CalRptg_CalRptg","Account#"&amp;$A60&amp;";Period#"&amp;G$14&amp;";Year#"&amp;G$13&amp;";Scenario#"&amp;$C$1&amp;";Version#"&amp;$B$1&amp;";Total Entity#"&amp;$A$45&amp;";Fund#"&amp;$B$45&amp;";Chart1#"&amp;$F$45&amp;";Chart2#"&amp;$G$45&amp;";Time_Series#"&amp;$I$1&amp;"")</f>
        <v>#NEED_REFRESH</v>
      </c>
      <c r="H60" s="481" t="str">
        <f>[1]!HsGetValue("EssbaseCluster-1_CalRptg_CalRptg","Account#"&amp;$A60&amp;";Period#"&amp;H$14&amp;";Year#"&amp;H$13&amp;";Scenario#"&amp;$C$1&amp;";Version#"&amp;$B$1&amp;";Total Entity#"&amp;$A$45&amp;";Fund#"&amp;$B$45&amp;";Chart1#"&amp;$F$45&amp;";Chart2#"&amp;$G$45&amp;";Time_Series#"&amp;$I$1&amp;"")</f>
        <v>#NEED_REFRESH</v>
      </c>
      <c r="I60" s="481" t="str">
        <f>[1]!HsGetValue("EssbaseCluster-1_CalRptg_CalRptg","Account#"&amp;$A60&amp;";Period#"&amp;I$14&amp;";Year#"&amp;I$13&amp;";Scenario#"&amp;$C$1&amp;";Version#"&amp;$B$1&amp;";Total Entity#"&amp;$A$45&amp;";Fund#"&amp;$B$45&amp;";Chart1#"&amp;$F$45&amp;";Chart2#"&amp;$G$45&amp;";Time_Series#"&amp;$I$1&amp;"")</f>
        <v>#NEED_REFRESH</v>
      </c>
      <c r="J60" s="481" t="str">
        <f>[1]!HsGetValue("EssbaseCluster-1_CalRptg_CalRptg","Account#"&amp;$A60&amp;";Period#"&amp;J$14&amp;";Year#"&amp;J$13&amp;";Scenario#"&amp;$C$1&amp;";Version#"&amp;$B$1&amp;";Total Entity#"&amp;$A$45&amp;";Fund#"&amp;$B$45&amp;";Chart1#"&amp;$F$45&amp;";Chart2#"&amp;$G$45&amp;";Time_Series#"&amp;$I$1&amp;"")</f>
        <v>#NEED_REFRESH</v>
      </c>
      <c r="K60" s="481" t="str">
        <f>[1]!HsGetValue("EssbaseCluster-1_CalRptg_CalRptg","Account#"&amp;$A60&amp;";Period#"&amp;K$14&amp;";Year#"&amp;K$13&amp;";Scenario#"&amp;$C$1&amp;";Version#"&amp;$B$1&amp;";Total Entity#"&amp;$A$45&amp;";Fund#"&amp;$B$45&amp;";Chart1#"&amp;$F$45&amp;";Chart2#"&amp;$G$45&amp;";Time_Series#"&amp;$I$1&amp;"")</f>
        <v>#NEED_REFRESH</v>
      </c>
      <c r="L60" s="481" t="str">
        <f>[1]!HsGetValue("EssbaseCluster-1_CalRptg_CalRptg","Account#"&amp;$A60&amp;";Period#"&amp;L$14&amp;";Year#"&amp;L$13&amp;";Scenario#"&amp;$C$1&amp;";Version#"&amp;$B$1&amp;";Total Entity#"&amp;$A$45&amp;";Fund#"&amp;$B$45&amp;";Chart1#"&amp;$F$45&amp;";Chart2#"&amp;$G$45&amp;";Time_Series#"&amp;$I$1&amp;"")</f>
        <v>#NEED_REFRESH</v>
      </c>
      <c r="M60" s="481" t="str">
        <f>[1]!HsGetValue("EssbaseCluster-1_CalRptg_CalRptg","Account#"&amp;$A60&amp;";Period#"&amp;M$14&amp;";Year#"&amp;M$13&amp;";Scenario#"&amp;$C$1&amp;";Version#"&amp;$B$1&amp;";Total Entity#"&amp;$A$45&amp;";Fund#"&amp;$B$45&amp;";Chart1#"&amp;$F$45&amp;";Chart2#"&amp;$G$45&amp;";Time_Series#"&amp;$I$1&amp;"")</f>
        <v>#NEED_REFRESH</v>
      </c>
      <c r="N60" s="481" t="str">
        <f>[1]!HsGetValue("EssbaseCluster-1_CalRptg_CalRptg","Account#"&amp;$A60&amp;";Period#"&amp;N$14&amp;";Year#"&amp;N$13&amp;";Scenario#"&amp;$C$1&amp;";Version#"&amp;$B$1&amp;";Total Entity#"&amp;$A$45&amp;";Fund#"&amp;$B$45&amp;";Chart1#"&amp;$F$45&amp;";Chart2#"&amp;$G$45&amp;";Time_Series#"&amp;$I$1&amp;"")</f>
        <v>#NEED_REFRESH</v>
      </c>
      <c r="O60" s="481" t="str">
        <f>[1]!HsGetValue("EssbaseCluster-1_CalRptg_CalRptg","Account#"&amp;$A60&amp;";Period#"&amp;O$14&amp;";Year#"&amp;O$13&amp;";Scenario#"&amp;$C$1&amp;";Version#"&amp;$B$1&amp;";Total Entity#"&amp;$A$45&amp;";Fund#"&amp;$B$45&amp;";Chart1#"&amp;$F$45&amp;";Chart2#"&amp;$G$45&amp;";Time_Series#"&amp;$I$1&amp;"")</f>
        <v>#NEED_REFRESH</v>
      </c>
      <c r="P60" s="481" t="str">
        <f>[1]!HsGetValue("EssbaseCluster-1_CalRptg_CalRptg","Account#"&amp;$A60&amp;";Period#"&amp;P$14&amp;";Year#"&amp;P$13&amp;";Scenario#"&amp;$C$1&amp;";Version#"&amp;$B$1&amp;";Total Entity#"&amp;$A$45&amp;";Fund#"&amp;$B$45&amp;";Chart1#"&amp;$F$45&amp;";Chart2#"&amp;$G$45&amp;";Time_Series#"&amp;$I$1&amp;"")</f>
        <v>#NEED_REFRESH</v>
      </c>
      <c r="Q60" s="481" t="str">
        <f>[1]!HsGetValue("EssbaseCluster-1_CalRptg_CalRptg","Account#"&amp;$A60&amp;";Period#"&amp;Q$14&amp;";Year#"&amp;Q$13&amp;";Scenario#"&amp;$C$1&amp;";Version#"&amp;$B$1&amp;";Total Entity#"&amp;$A$45&amp;";Fund#"&amp;$B$45&amp;";Chart1#"&amp;$F$45&amp;";Chart2#"&amp;$G$45&amp;";Time_Series#"&amp;$I$1&amp;"")</f>
        <v>#NEED_REFRESH</v>
      </c>
      <c r="R60" s="481">
        <f t="shared" si="17"/>
        <v>0</v>
      </c>
    </row>
    <row r="61" spans="1:18">
      <c r="A61" s="577" t="s">
        <v>313</v>
      </c>
      <c r="B61" s="481" t="str">
        <f>[1]!HsGetValue("EssbaseCluster-1_CalRptg_CalRptg","Account#"&amp;$A61&amp;";Period#"&amp;B$14&amp;";Year#"&amp;B$13&amp;";Scenario#"&amp;$C$1&amp;";Version#"&amp;$B$1&amp;";Total Entity#"&amp;$A$45&amp;";Fund#"&amp;$B$45&amp;";Chart1#"&amp;$F$45&amp;";Chart2#"&amp;$G$45&amp;";Time_Series#"&amp;$I$1&amp;"")</f>
        <v>#NEED_REFRESH</v>
      </c>
      <c r="C61" s="481" t="str">
        <f>[1]!HsGetValue("EssbaseCluster-1_CalRptg_CalRptg","Account#"&amp;$A61&amp;";Period#"&amp;C$14&amp;";Year#"&amp;C$13&amp;";Scenario#"&amp;$C$1&amp;";Version#"&amp;$B$1&amp;";Total Entity#"&amp;$A$45&amp;";Fund#"&amp;$B$45&amp;";Chart1#"&amp;$F$45&amp;";Chart2#"&amp;$G$45&amp;";Time_Series#"&amp;$I$1&amp;"")</f>
        <v>#NEED_REFRESH</v>
      </c>
      <c r="D61" s="481" t="str">
        <f>[1]!HsGetValue("EssbaseCluster-1_CalRptg_CalRptg","Account#"&amp;$A61&amp;";Period#"&amp;D$14&amp;";Year#"&amp;D$13&amp;";Scenario#"&amp;$C$1&amp;";Version#"&amp;$B$1&amp;";Total Entity#"&amp;$A$45&amp;";Fund#"&amp;$B$45&amp;";Chart1#"&amp;$F$45&amp;";Chart2#"&amp;$G$45&amp;";Time_Series#"&amp;$I$1&amp;"")</f>
        <v>#NEED_REFRESH</v>
      </c>
      <c r="E61" s="481" t="str">
        <f>[1]!HsGetValue("EssbaseCluster-1_CalRptg_CalRptg","Account#"&amp;$A61&amp;";Period#"&amp;E$14&amp;";Year#"&amp;E$13&amp;";Scenario#"&amp;$C$1&amp;";Version#"&amp;$B$1&amp;";Total Entity#"&amp;$A$45&amp;";Fund#"&amp;$B$45&amp;";Chart1#"&amp;$F$45&amp;";Chart2#"&amp;$G$45&amp;";Time_Series#"&amp;$I$1&amp;"")</f>
        <v>#NEED_REFRESH</v>
      </c>
      <c r="F61" s="481" t="str">
        <f>[1]!HsGetValue("EssbaseCluster-1_CalRptg_CalRptg","Account#"&amp;$A61&amp;";Period#"&amp;F$14&amp;";Year#"&amp;F$13&amp;";Scenario#"&amp;$C$1&amp;";Version#"&amp;$B$1&amp;";Total Entity#"&amp;$A$45&amp;";Fund#"&amp;$B$45&amp;";Chart1#"&amp;$F$45&amp;";Chart2#"&amp;$G$45&amp;";Time_Series#"&amp;$I$1&amp;"")</f>
        <v>#NEED_REFRESH</v>
      </c>
      <c r="G61" s="481" t="str">
        <f>[1]!HsGetValue("EssbaseCluster-1_CalRptg_CalRptg","Account#"&amp;$A61&amp;";Period#"&amp;G$14&amp;";Year#"&amp;G$13&amp;";Scenario#"&amp;$C$1&amp;";Version#"&amp;$B$1&amp;";Total Entity#"&amp;$A$45&amp;";Fund#"&amp;$B$45&amp;";Chart1#"&amp;$F$45&amp;";Chart2#"&amp;$G$45&amp;";Time_Series#"&amp;$I$1&amp;"")</f>
        <v>#NEED_REFRESH</v>
      </c>
      <c r="H61" s="481" t="str">
        <f>[1]!HsGetValue("EssbaseCluster-1_CalRptg_CalRptg","Account#"&amp;$A61&amp;";Period#"&amp;H$14&amp;";Year#"&amp;H$13&amp;";Scenario#"&amp;$C$1&amp;";Version#"&amp;$B$1&amp;";Total Entity#"&amp;$A$45&amp;";Fund#"&amp;$B$45&amp;";Chart1#"&amp;$F$45&amp;";Chart2#"&amp;$G$45&amp;";Time_Series#"&amp;$I$1&amp;"")</f>
        <v>#NEED_REFRESH</v>
      </c>
      <c r="I61" s="481" t="str">
        <f>[1]!HsGetValue("EssbaseCluster-1_CalRptg_CalRptg","Account#"&amp;$A61&amp;";Period#"&amp;I$14&amp;";Year#"&amp;I$13&amp;";Scenario#"&amp;$C$1&amp;";Version#"&amp;$B$1&amp;";Total Entity#"&amp;$A$45&amp;";Fund#"&amp;$B$45&amp;";Chart1#"&amp;$F$45&amp;";Chart2#"&amp;$G$45&amp;";Time_Series#"&amp;$I$1&amp;"")</f>
        <v>#NEED_REFRESH</v>
      </c>
      <c r="J61" s="481" t="str">
        <f>[1]!HsGetValue("EssbaseCluster-1_CalRptg_CalRptg","Account#"&amp;$A61&amp;";Period#"&amp;J$14&amp;";Year#"&amp;J$13&amp;";Scenario#"&amp;$C$1&amp;";Version#"&amp;$B$1&amp;";Total Entity#"&amp;$A$45&amp;";Fund#"&amp;$B$45&amp;";Chart1#"&amp;$F$45&amp;";Chart2#"&amp;$G$45&amp;";Time_Series#"&amp;$I$1&amp;"")</f>
        <v>#NEED_REFRESH</v>
      </c>
      <c r="K61" s="481" t="str">
        <f>[1]!HsGetValue("EssbaseCluster-1_CalRptg_CalRptg","Account#"&amp;$A61&amp;";Period#"&amp;K$14&amp;";Year#"&amp;K$13&amp;";Scenario#"&amp;$C$1&amp;";Version#"&amp;$B$1&amp;";Total Entity#"&amp;$A$45&amp;";Fund#"&amp;$B$45&amp;";Chart1#"&amp;$F$45&amp;";Chart2#"&amp;$G$45&amp;";Time_Series#"&amp;$I$1&amp;"")</f>
        <v>#NEED_REFRESH</v>
      </c>
      <c r="L61" s="481" t="str">
        <f>[1]!HsGetValue("EssbaseCluster-1_CalRptg_CalRptg","Account#"&amp;$A61&amp;";Period#"&amp;L$14&amp;";Year#"&amp;L$13&amp;";Scenario#"&amp;$C$1&amp;";Version#"&amp;$B$1&amp;";Total Entity#"&amp;$A$45&amp;";Fund#"&amp;$B$45&amp;";Chart1#"&amp;$F$45&amp;";Chart2#"&amp;$G$45&amp;";Time_Series#"&amp;$I$1&amp;"")</f>
        <v>#NEED_REFRESH</v>
      </c>
      <c r="M61" s="481" t="str">
        <f>[1]!HsGetValue("EssbaseCluster-1_CalRptg_CalRptg","Account#"&amp;$A61&amp;";Period#"&amp;M$14&amp;";Year#"&amp;M$13&amp;";Scenario#"&amp;$C$1&amp;";Version#"&amp;$B$1&amp;";Total Entity#"&amp;$A$45&amp;";Fund#"&amp;$B$45&amp;";Chart1#"&amp;$F$45&amp;";Chart2#"&amp;$G$45&amp;";Time_Series#"&amp;$I$1&amp;"")</f>
        <v>#NEED_REFRESH</v>
      </c>
      <c r="N61" s="481" t="str">
        <f>[1]!HsGetValue("EssbaseCluster-1_CalRptg_CalRptg","Account#"&amp;$A61&amp;";Period#"&amp;N$14&amp;";Year#"&amp;N$13&amp;";Scenario#"&amp;$C$1&amp;";Version#"&amp;$B$1&amp;";Total Entity#"&amp;$A$45&amp;";Fund#"&amp;$B$45&amp;";Chart1#"&amp;$F$45&amp;";Chart2#"&amp;$G$45&amp;";Time_Series#"&amp;$I$1&amp;"")</f>
        <v>#NEED_REFRESH</v>
      </c>
      <c r="O61" s="481" t="str">
        <f>[1]!HsGetValue("EssbaseCluster-1_CalRptg_CalRptg","Account#"&amp;$A61&amp;";Period#"&amp;O$14&amp;";Year#"&amp;O$13&amp;";Scenario#"&amp;$C$1&amp;";Version#"&amp;$B$1&amp;";Total Entity#"&amp;$A$45&amp;";Fund#"&amp;$B$45&amp;";Chart1#"&amp;$F$45&amp;";Chart2#"&amp;$G$45&amp;";Time_Series#"&amp;$I$1&amp;"")</f>
        <v>#NEED_REFRESH</v>
      </c>
      <c r="P61" s="481" t="str">
        <f>[1]!HsGetValue("EssbaseCluster-1_CalRptg_CalRptg","Account#"&amp;$A61&amp;";Period#"&amp;P$14&amp;";Year#"&amp;P$13&amp;";Scenario#"&amp;$C$1&amp;";Version#"&amp;$B$1&amp;";Total Entity#"&amp;$A$45&amp;";Fund#"&amp;$B$45&amp;";Chart1#"&amp;$F$45&amp;";Chart2#"&amp;$G$45&amp;";Time_Series#"&amp;$I$1&amp;"")</f>
        <v>#NEED_REFRESH</v>
      </c>
      <c r="Q61" s="481" t="str">
        <f>[1]!HsGetValue("EssbaseCluster-1_CalRptg_CalRptg","Account#"&amp;$A61&amp;";Period#"&amp;Q$14&amp;";Year#"&amp;Q$13&amp;";Scenario#"&amp;$C$1&amp;";Version#"&amp;$B$1&amp;";Total Entity#"&amp;$A$45&amp;";Fund#"&amp;$B$45&amp;";Chart1#"&amp;$F$45&amp;";Chart2#"&amp;$G$45&amp;";Time_Series#"&amp;$I$1&amp;"")</f>
        <v>#NEED_REFRESH</v>
      </c>
      <c r="R61" s="481">
        <f t="shared" si="17"/>
        <v>0</v>
      </c>
    </row>
    <row r="62" spans="1:18">
      <c r="A62" s="577" t="s">
        <v>314</v>
      </c>
      <c r="B62" s="481" t="str">
        <f>[1]!HsGetValue("EssbaseCluster-1_CalRptg_CalRptg","Account#"&amp;$A62&amp;";Period#"&amp;B$14&amp;";Year#"&amp;B$13&amp;";Scenario#"&amp;$C$1&amp;";Version#"&amp;$B$1&amp;";Total Entity#"&amp;$A$45&amp;";Fund#"&amp;$B$45&amp;";Chart1#"&amp;$F$45&amp;";Chart2#"&amp;$G$45&amp;";Time_Series#"&amp;$I$1&amp;"")</f>
        <v>#NEED_REFRESH</v>
      </c>
      <c r="C62" s="481" t="str">
        <f>[1]!HsGetValue("EssbaseCluster-1_CalRptg_CalRptg","Account#"&amp;$A62&amp;";Period#"&amp;C$14&amp;";Year#"&amp;C$13&amp;";Scenario#"&amp;$C$1&amp;";Version#"&amp;$B$1&amp;";Total Entity#"&amp;$A$45&amp;";Fund#"&amp;$B$45&amp;";Chart1#"&amp;$F$45&amp;";Chart2#"&amp;$G$45&amp;";Time_Series#"&amp;$I$1&amp;"")</f>
        <v>#NEED_REFRESH</v>
      </c>
      <c r="D62" s="481" t="str">
        <f>[1]!HsGetValue("EssbaseCluster-1_CalRptg_CalRptg","Account#"&amp;$A62&amp;";Period#"&amp;D$14&amp;";Year#"&amp;D$13&amp;";Scenario#"&amp;$C$1&amp;";Version#"&amp;$B$1&amp;";Total Entity#"&amp;$A$45&amp;";Fund#"&amp;$B$45&amp;";Chart1#"&amp;$F$45&amp;";Chart2#"&amp;$G$45&amp;";Time_Series#"&amp;$I$1&amp;"")</f>
        <v>#NEED_REFRESH</v>
      </c>
      <c r="E62" s="481" t="str">
        <f>[1]!HsGetValue("EssbaseCluster-1_CalRptg_CalRptg","Account#"&amp;$A62&amp;";Period#"&amp;E$14&amp;";Year#"&amp;E$13&amp;";Scenario#"&amp;$C$1&amp;";Version#"&amp;$B$1&amp;";Total Entity#"&amp;$A$45&amp;";Fund#"&amp;$B$45&amp;";Chart1#"&amp;$F$45&amp;";Chart2#"&amp;$G$45&amp;";Time_Series#"&amp;$I$1&amp;"")</f>
        <v>#NEED_REFRESH</v>
      </c>
      <c r="F62" s="481" t="str">
        <f>[1]!HsGetValue("EssbaseCluster-1_CalRptg_CalRptg","Account#"&amp;$A62&amp;";Period#"&amp;F$14&amp;";Year#"&amp;F$13&amp;";Scenario#"&amp;$C$1&amp;";Version#"&amp;$B$1&amp;";Total Entity#"&amp;$A$45&amp;";Fund#"&amp;$B$45&amp;";Chart1#"&amp;$F$45&amp;";Chart2#"&amp;$G$45&amp;";Time_Series#"&amp;$I$1&amp;"")</f>
        <v>#NEED_REFRESH</v>
      </c>
      <c r="G62" s="481" t="str">
        <f>[1]!HsGetValue("EssbaseCluster-1_CalRptg_CalRptg","Account#"&amp;$A62&amp;";Period#"&amp;G$14&amp;";Year#"&amp;G$13&amp;";Scenario#"&amp;$C$1&amp;";Version#"&amp;$B$1&amp;";Total Entity#"&amp;$A$45&amp;";Fund#"&amp;$B$45&amp;";Chart1#"&amp;$F$45&amp;";Chart2#"&amp;$G$45&amp;";Time_Series#"&amp;$I$1&amp;"")</f>
        <v>#NEED_REFRESH</v>
      </c>
      <c r="H62" s="481" t="str">
        <f>[1]!HsGetValue("EssbaseCluster-1_CalRptg_CalRptg","Account#"&amp;$A62&amp;";Period#"&amp;H$14&amp;";Year#"&amp;H$13&amp;";Scenario#"&amp;$C$1&amp;";Version#"&amp;$B$1&amp;";Total Entity#"&amp;$A$45&amp;";Fund#"&amp;$B$45&amp;";Chart1#"&amp;$F$45&amp;";Chart2#"&amp;$G$45&amp;";Time_Series#"&amp;$I$1&amp;"")</f>
        <v>#NEED_REFRESH</v>
      </c>
      <c r="I62" s="481" t="str">
        <f>[1]!HsGetValue("EssbaseCluster-1_CalRptg_CalRptg","Account#"&amp;$A62&amp;";Period#"&amp;I$14&amp;";Year#"&amp;I$13&amp;";Scenario#"&amp;$C$1&amp;";Version#"&amp;$B$1&amp;";Total Entity#"&amp;$A$45&amp;";Fund#"&amp;$B$45&amp;";Chart1#"&amp;$F$45&amp;";Chart2#"&amp;$G$45&amp;";Time_Series#"&amp;$I$1&amp;"")</f>
        <v>#NEED_REFRESH</v>
      </c>
      <c r="J62" s="481" t="str">
        <f>[1]!HsGetValue("EssbaseCluster-1_CalRptg_CalRptg","Account#"&amp;$A62&amp;";Period#"&amp;J$14&amp;";Year#"&amp;J$13&amp;";Scenario#"&amp;$C$1&amp;";Version#"&amp;$B$1&amp;";Total Entity#"&amp;$A$45&amp;";Fund#"&amp;$B$45&amp;";Chart1#"&amp;$F$45&amp;";Chart2#"&amp;$G$45&amp;";Time_Series#"&amp;$I$1&amp;"")</f>
        <v>#NEED_REFRESH</v>
      </c>
      <c r="K62" s="481" t="str">
        <f>[1]!HsGetValue("EssbaseCluster-1_CalRptg_CalRptg","Account#"&amp;$A62&amp;";Period#"&amp;K$14&amp;";Year#"&amp;K$13&amp;";Scenario#"&amp;$C$1&amp;";Version#"&amp;$B$1&amp;";Total Entity#"&amp;$A$45&amp;";Fund#"&amp;$B$45&amp;";Chart1#"&amp;$F$45&amp;";Chart2#"&amp;$G$45&amp;";Time_Series#"&amp;$I$1&amp;"")</f>
        <v>#NEED_REFRESH</v>
      </c>
      <c r="L62" s="481" t="str">
        <f>[1]!HsGetValue("EssbaseCluster-1_CalRptg_CalRptg","Account#"&amp;$A62&amp;";Period#"&amp;L$14&amp;";Year#"&amp;L$13&amp;";Scenario#"&amp;$C$1&amp;";Version#"&amp;$B$1&amp;";Total Entity#"&amp;$A$45&amp;";Fund#"&amp;$B$45&amp;";Chart1#"&amp;$F$45&amp;";Chart2#"&amp;$G$45&amp;";Time_Series#"&amp;$I$1&amp;"")</f>
        <v>#NEED_REFRESH</v>
      </c>
      <c r="M62" s="481" t="str">
        <f>[1]!HsGetValue("EssbaseCluster-1_CalRptg_CalRptg","Account#"&amp;$A62&amp;";Period#"&amp;M$14&amp;";Year#"&amp;M$13&amp;";Scenario#"&amp;$C$1&amp;";Version#"&amp;$B$1&amp;";Total Entity#"&amp;$A$45&amp;";Fund#"&amp;$B$45&amp;";Chart1#"&amp;$F$45&amp;";Chart2#"&amp;$G$45&amp;";Time_Series#"&amp;$I$1&amp;"")</f>
        <v>#NEED_REFRESH</v>
      </c>
      <c r="N62" s="481" t="str">
        <f>[1]!HsGetValue("EssbaseCluster-1_CalRptg_CalRptg","Account#"&amp;$A62&amp;";Period#"&amp;N$14&amp;";Year#"&amp;N$13&amp;";Scenario#"&amp;$C$1&amp;";Version#"&amp;$B$1&amp;";Total Entity#"&amp;$A$45&amp;";Fund#"&amp;$B$45&amp;";Chart1#"&amp;$F$45&amp;";Chart2#"&amp;$G$45&amp;";Time_Series#"&amp;$I$1&amp;"")</f>
        <v>#NEED_REFRESH</v>
      </c>
      <c r="O62" s="481" t="str">
        <f>[1]!HsGetValue("EssbaseCluster-1_CalRptg_CalRptg","Account#"&amp;$A62&amp;";Period#"&amp;O$14&amp;";Year#"&amp;O$13&amp;";Scenario#"&amp;$C$1&amp;";Version#"&amp;$B$1&amp;";Total Entity#"&amp;$A$45&amp;";Fund#"&amp;$B$45&amp;";Chart1#"&amp;$F$45&amp;";Chart2#"&amp;$G$45&amp;";Time_Series#"&amp;$I$1&amp;"")</f>
        <v>#NEED_REFRESH</v>
      </c>
      <c r="P62" s="481" t="str">
        <f>[1]!HsGetValue("EssbaseCluster-1_CalRptg_CalRptg","Account#"&amp;$A62&amp;";Period#"&amp;P$14&amp;";Year#"&amp;P$13&amp;";Scenario#"&amp;$C$1&amp;";Version#"&amp;$B$1&amp;";Total Entity#"&amp;$A$45&amp;";Fund#"&amp;$B$45&amp;";Chart1#"&amp;$F$45&amp;";Chart2#"&amp;$G$45&amp;";Time_Series#"&amp;$I$1&amp;"")</f>
        <v>#NEED_REFRESH</v>
      </c>
      <c r="Q62" s="481" t="str">
        <f>[1]!HsGetValue("EssbaseCluster-1_CalRptg_CalRptg","Account#"&amp;$A62&amp;";Period#"&amp;Q$14&amp;";Year#"&amp;Q$13&amp;";Scenario#"&amp;$C$1&amp;";Version#"&amp;$B$1&amp;";Total Entity#"&amp;$A$45&amp;";Fund#"&amp;$B$45&amp;";Chart1#"&amp;$F$45&amp;";Chart2#"&amp;$G$45&amp;";Time_Series#"&amp;$I$1&amp;"")</f>
        <v>#NEED_REFRESH</v>
      </c>
      <c r="R62" s="481">
        <f t="shared" si="17"/>
        <v>0</v>
      </c>
    </row>
    <row r="63" spans="1:18">
      <c r="A63" s="576" t="s">
        <v>394</v>
      </c>
      <c r="B63" s="481" t="str">
        <f>[1]!HsGetValue("EssbaseCluster-1_CalRptg_CalRptg","Account#"&amp;$A63&amp;";Period#"&amp;B$14&amp;";Year#"&amp;B$13&amp;";Scenario#"&amp;$C$1&amp;";Version#"&amp;$B$1&amp;";Total Entity#"&amp;$A$45&amp;";Fund#"&amp;$B$45&amp;";Chart1#"&amp;$F$45&amp;";Chart2#"&amp;$G$45&amp;";Time_Series#"&amp;$I$1&amp;"")</f>
        <v>#NEED_REFRESH</v>
      </c>
      <c r="C63" s="481" t="str">
        <f>[1]!HsGetValue("EssbaseCluster-1_CalRptg_CalRptg","Account#"&amp;$A63&amp;";Period#"&amp;C$14&amp;";Year#"&amp;C$13&amp;";Scenario#"&amp;$C$1&amp;";Version#"&amp;$B$1&amp;";Total Entity#"&amp;$A$45&amp;";Fund#"&amp;$B$45&amp;";Chart1#"&amp;$F$45&amp;";Chart2#"&amp;$G$45&amp;";Time_Series#"&amp;$I$1&amp;"")</f>
        <v>#NEED_REFRESH</v>
      </c>
      <c r="D63" s="481" t="str">
        <f>[1]!HsGetValue("EssbaseCluster-1_CalRptg_CalRptg","Account#"&amp;$A63&amp;";Period#"&amp;D$14&amp;";Year#"&amp;D$13&amp;";Scenario#"&amp;$C$1&amp;";Version#"&amp;$B$1&amp;";Total Entity#"&amp;$A$45&amp;";Fund#"&amp;$B$45&amp;";Chart1#"&amp;$F$45&amp;";Chart2#"&amp;$G$45&amp;";Time_Series#"&amp;$I$1&amp;"")</f>
        <v>#NEED_REFRESH</v>
      </c>
      <c r="E63" s="481" t="str">
        <f>[1]!HsGetValue("EssbaseCluster-1_CalRptg_CalRptg","Account#"&amp;$A63&amp;";Period#"&amp;E$14&amp;";Year#"&amp;E$13&amp;";Scenario#"&amp;$C$1&amp;";Version#"&amp;$B$1&amp;";Total Entity#"&amp;$A$45&amp;";Fund#"&amp;$B$45&amp;";Chart1#"&amp;$F$45&amp;";Chart2#"&amp;$G$45&amp;";Time_Series#"&amp;$I$1&amp;"")</f>
        <v>#NEED_REFRESH</v>
      </c>
      <c r="F63" s="481" t="str">
        <f>[1]!HsGetValue("EssbaseCluster-1_CalRptg_CalRptg","Account#"&amp;$A63&amp;";Period#"&amp;F$14&amp;";Year#"&amp;F$13&amp;";Scenario#"&amp;$C$1&amp;";Version#"&amp;$B$1&amp;";Total Entity#"&amp;$A$45&amp;";Fund#"&amp;$B$45&amp;";Chart1#"&amp;$F$45&amp;";Chart2#"&amp;$G$45&amp;";Time_Series#"&amp;$I$1&amp;"")</f>
        <v>#NEED_REFRESH</v>
      </c>
      <c r="G63" s="481" t="str">
        <f>[1]!HsGetValue("EssbaseCluster-1_CalRptg_CalRptg","Account#"&amp;$A63&amp;";Period#"&amp;G$14&amp;";Year#"&amp;G$13&amp;";Scenario#"&amp;$C$1&amp;";Version#"&amp;$B$1&amp;";Total Entity#"&amp;$A$45&amp;";Fund#"&amp;$B$45&amp;";Chart1#"&amp;$F$45&amp;";Chart2#"&amp;$G$45&amp;";Time_Series#"&amp;$I$1&amp;"")</f>
        <v>#NEED_REFRESH</v>
      </c>
      <c r="H63" s="481" t="str">
        <f>[1]!HsGetValue("EssbaseCluster-1_CalRptg_CalRptg","Account#"&amp;$A63&amp;";Period#"&amp;H$14&amp;";Year#"&amp;H$13&amp;";Scenario#"&amp;$C$1&amp;";Version#"&amp;$B$1&amp;";Total Entity#"&amp;$A$45&amp;";Fund#"&amp;$B$45&amp;";Chart1#"&amp;$F$45&amp;";Chart2#"&amp;$G$45&amp;";Time_Series#"&amp;$I$1&amp;"")</f>
        <v>#NEED_REFRESH</v>
      </c>
      <c r="I63" s="481" t="str">
        <f>[1]!HsGetValue("EssbaseCluster-1_CalRptg_CalRptg","Account#"&amp;$A63&amp;";Period#"&amp;I$14&amp;";Year#"&amp;I$13&amp;";Scenario#"&amp;$C$1&amp;";Version#"&amp;$B$1&amp;";Total Entity#"&amp;$A$45&amp;";Fund#"&amp;$B$45&amp;";Chart1#"&amp;$F$45&amp;";Chart2#"&amp;$G$45&amp;";Time_Series#"&amp;$I$1&amp;"")</f>
        <v>#NEED_REFRESH</v>
      </c>
      <c r="J63" s="481" t="str">
        <f>[1]!HsGetValue("EssbaseCluster-1_CalRptg_CalRptg","Account#"&amp;$A63&amp;";Period#"&amp;J$14&amp;";Year#"&amp;J$13&amp;";Scenario#"&amp;$C$1&amp;";Version#"&amp;$B$1&amp;";Total Entity#"&amp;$A$45&amp;";Fund#"&amp;$B$45&amp;";Chart1#"&amp;$F$45&amp;";Chart2#"&amp;$G$45&amp;";Time_Series#"&amp;$I$1&amp;"")</f>
        <v>#NEED_REFRESH</v>
      </c>
      <c r="K63" s="481" t="str">
        <f>[1]!HsGetValue("EssbaseCluster-1_CalRptg_CalRptg","Account#"&amp;$A63&amp;";Period#"&amp;K$14&amp;";Year#"&amp;K$13&amp;";Scenario#"&amp;$C$1&amp;";Version#"&amp;$B$1&amp;";Total Entity#"&amp;$A$45&amp;";Fund#"&amp;$B$45&amp;";Chart1#"&amp;$F$45&amp;";Chart2#"&amp;$G$45&amp;";Time_Series#"&amp;$I$1&amp;"")</f>
        <v>#NEED_REFRESH</v>
      </c>
      <c r="L63" s="481" t="str">
        <f>[1]!HsGetValue("EssbaseCluster-1_CalRptg_CalRptg","Account#"&amp;$A63&amp;";Period#"&amp;L$14&amp;";Year#"&amp;L$13&amp;";Scenario#"&amp;$C$1&amp;";Version#"&amp;$B$1&amp;";Total Entity#"&amp;$A$45&amp;";Fund#"&amp;$B$45&amp;";Chart1#"&amp;$F$45&amp;";Chart2#"&amp;$G$45&amp;";Time_Series#"&amp;$I$1&amp;"")</f>
        <v>#NEED_REFRESH</v>
      </c>
      <c r="M63" s="481" t="str">
        <f>[1]!HsGetValue("EssbaseCluster-1_CalRptg_CalRptg","Account#"&amp;$A63&amp;";Period#"&amp;M$14&amp;";Year#"&amp;M$13&amp;";Scenario#"&amp;$C$1&amp;";Version#"&amp;$B$1&amp;";Total Entity#"&amp;$A$45&amp;";Fund#"&amp;$B$45&amp;";Chart1#"&amp;$F$45&amp;";Chart2#"&amp;$G$45&amp;";Time_Series#"&amp;$I$1&amp;"")</f>
        <v>#NEED_REFRESH</v>
      </c>
      <c r="N63" s="481" t="str">
        <f>[1]!HsGetValue("EssbaseCluster-1_CalRptg_CalRptg","Account#"&amp;$A63&amp;";Period#"&amp;N$14&amp;";Year#"&amp;N$13&amp;";Scenario#"&amp;$C$1&amp;";Version#"&amp;$B$1&amp;";Total Entity#"&amp;$A$45&amp;";Fund#"&amp;$B$45&amp;";Chart1#"&amp;$F$45&amp;";Chart2#"&amp;$G$45&amp;";Time_Series#"&amp;$I$1&amp;"")</f>
        <v>#NEED_REFRESH</v>
      </c>
      <c r="O63" s="481" t="str">
        <f>[1]!HsGetValue("EssbaseCluster-1_CalRptg_CalRptg","Account#"&amp;$A63&amp;";Period#"&amp;O$14&amp;";Year#"&amp;O$13&amp;";Scenario#"&amp;$C$1&amp;";Version#"&amp;$B$1&amp;";Total Entity#"&amp;$A$45&amp;";Fund#"&amp;$B$45&amp;";Chart1#"&amp;$F$45&amp;";Chart2#"&amp;$G$45&amp;";Time_Series#"&amp;$I$1&amp;"")</f>
        <v>#NEED_REFRESH</v>
      </c>
      <c r="P63" s="481" t="str">
        <f>[1]!HsGetValue("EssbaseCluster-1_CalRptg_CalRptg","Account#"&amp;$A63&amp;";Period#"&amp;P$14&amp;";Year#"&amp;P$13&amp;";Scenario#"&amp;$C$1&amp;";Version#"&amp;$B$1&amp;";Total Entity#"&amp;$A$45&amp;";Fund#"&amp;$B$45&amp;";Chart1#"&amp;$F$45&amp;";Chart2#"&amp;$G$45&amp;";Time_Series#"&amp;$I$1&amp;"")</f>
        <v>#NEED_REFRESH</v>
      </c>
      <c r="Q63" s="481" t="str">
        <f>[1]!HsGetValue("EssbaseCluster-1_CalRptg_CalRptg","Account#"&amp;$A63&amp;";Period#"&amp;Q$14&amp;";Year#"&amp;Q$13&amp;";Scenario#"&amp;$C$1&amp;";Version#"&amp;$B$1&amp;";Total Entity#"&amp;$A$45&amp;";Fund#"&amp;$B$45&amp;";Chart1#"&amp;$F$45&amp;";Chart2#"&amp;$G$45&amp;";Time_Series#"&amp;$I$1&amp;"")</f>
        <v>#NEED_REFRESH</v>
      </c>
      <c r="R63" s="481">
        <f t="shared" si="17"/>
        <v>0</v>
      </c>
    </row>
    <row r="64" spans="1:18">
      <c r="A64" s="576" t="s">
        <v>395</v>
      </c>
      <c r="B64" s="481" t="str">
        <f>[1]!HsGetValue("EssbaseCluster-1_CalRptg_CalRptg","Account#"&amp;$A64&amp;";Period#"&amp;B$14&amp;";Year#"&amp;B$13&amp;";Scenario#"&amp;$C$1&amp;";Version#"&amp;$B$1&amp;";Total Entity#"&amp;$A$45&amp;";Fund#"&amp;$B$45&amp;";Chart1#"&amp;$F$45&amp;";Chart2#"&amp;$G$45&amp;";Time_Series#"&amp;$I$1&amp;"")</f>
        <v>#NEED_REFRESH</v>
      </c>
      <c r="C64" s="481" t="str">
        <f>[1]!HsGetValue("EssbaseCluster-1_CalRptg_CalRptg","Account#"&amp;$A64&amp;";Period#"&amp;C$14&amp;";Year#"&amp;C$13&amp;";Scenario#"&amp;$C$1&amp;";Version#"&amp;$B$1&amp;";Total Entity#"&amp;$A$45&amp;";Fund#"&amp;$B$45&amp;";Chart1#"&amp;$F$45&amp;";Chart2#"&amp;$G$45&amp;";Time_Series#"&amp;$I$1&amp;"")</f>
        <v>#NEED_REFRESH</v>
      </c>
      <c r="D64" s="481" t="str">
        <f>[1]!HsGetValue("EssbaseCluster-1_CalRptg_CalRptg","Account#"&amp;$A64&amp;";Period#"&amp;D$14&amp;";Year#"&amp;D$13&amp;";Scenario#"&amp;$C$1&amp;";Version#"&amp;$B$1&amp;";Total Entity#"&amp;$A$45&amp;";Fund#"&amp;$B$45&amp;";Chart1#"&amp;$F$45&amp;";Chart2#"&amp;$G$45&amp;";Time_Series#"&amp;$I$1&amp;"")</f>
        <v>#NEED_REFRESH</v>
      </c>
      <c r="E64" s="481" t="str">
        <f>[1]!HsGetValue("EssbaseCluster-1_CalRptg_CalRptg","Account#"&amp;$A64&amp;";Period#"&amp;E$14&amp;";Year#"&amp;E$13&amp;";Scenario#"&amp;$C$1&amp;";Version#"&amp;$B$1&amp;";Total Entity#"&amp;$A$45&amp;";Fund#"&amp;$B$45&amp;";Chart1#"&amp;$F$45&amp;";Chart2#"&amp;$G$45&amp;";Time_Series#"&amp;$I$1&amp;"")</f>
        <v>#NEED_REFRESH</v>
      </c>
      <c r="F64" s="481" t="str">
        <f>[1]!HsGetValue("EssbaseCluster-1_CalRptg_CalRptg","Account#"&amp;$A64&amp;";Period#"&amp;F$14&amp;";Year#"&amp;F$13&amp;";Scenario#"&amp;$C$1&amp;";Version#"&amp;$B$1&amp;";Total Entity#"&amp;$A$45&amp;";Fund#"&amp;$B$45&amp;";Chart1#"&amp;$F$45&amp;";Chart2#"&amp;$G$45&amp;";Time_Series#"&amp;$I$1&amp;"")</f>
        <v>#NEED_REFRESH</v>
      </c>
      <c r="G64" s="481" t="str">
        <f>[1]!HsGetValue("EssbaseCluster-1_CalRptg_CalRptg","Account#"&amp;$A64&amp;";Period#"&amp;G$14&amp;";Year#"&amp;G$13&amp;";Scenario#"&amp;$C$1&amp;";Version#"&amp;$B$1&amp;";Total Entity#"&amp;$A$45&amp;";Fund#"&amp;$B$45&amp;";Chart1#"&amp;$F$45&amp;";Chart2#"&amp;$G$45&amp;";Time_Series#"&amp;$I$1&amp;"")</f>
        <v>#NEED_REFRESH</v>
      </c>
      <c r="H64" s="481" t="str">
        <f>[1]!HsGetValue("EssbaseCluster-1_CalRptg_CalRptg","Account#"&amp;$A64&amp;";Period#"&amp;H$14&amp;";Year#"&amp;H$13&amp;";Scenario#"&amp;$C$1&amp;";Version#"&amp;$B$1&amp;";Total Entity#"&amp;$A$45&amp;";Fund#"&amp;$B$45&amp;";Chart1#"&amp;$F$45&amp;";Chart2#"&amp;$G$45&amp;";Time_Series#"&amp;$I$1&amp;"")</f>
        <v>#NEED_REFRESH</v>
      </c>
      <c r="I64" s="481" t="str">
        <f>[1]!HsGetValue("EssbaseCluster-1_CalRptg_CalRptg","Account#"&amp;$A64&amp;";Period#"&amp;I$14&amp;";Year#"&amp;I$13&amp;";Scenario#"&amp;$C$1&amp;";Version#"&amp;$B$1&amp;";Total Entity#"&amp;$A$45&amp;";Fund#"&amp;$B$45&amp;";Chart1#"&amp;$F$45&amp;";Chart2#"&amp;$G$45&amp;";Time_Series#"&amp;$I$1&amp;"")</f>
        <v>#NEED_REFRESH</v>
      </c>
      <c r="J64" s="481" t="str">
        <f>[1]!HsGetValue("EssbaseCluster-1_CalRptg_CalRptg","Account#"&amp;$A64&amp;";Period#"&amp;J$14&amp;";Year#"&amp;J$13&amp;";Scenario#"&amp;$C$1&amp;";Version#"&amp;$B$1&amp;";Total Entity#"&amp;$A$45&amp;";Fund#"&amp;$B$45&amp;";Chart1#"&amp;$F$45&amp;";Chart2#"&amp;$G$45&amp;";Time_Series#"&amp;$I$1&amp;"")</f>
        <v>#NEED_REFRESH</v>
      </c>
      <c r="K64" s="481" t="str">
        <f>[1]!HsGetValue("EssbaseCluster-1_CalRptg_CalRptg","Account#"&amp;$A64&amp;";Period#"&amp;K$14&amp;";Year#"&amp;K$13&amp;";Scenario#"&amp;$C$1&amp;";Version#"&amp;$B$1&amp;";Total Entity#"&amp;$A$45&amp;";Fund#"&amp;$B$45&amp;";Chart1#"&amp;$F$45&amp;";Chart2#"&amp;$G$45&amp;";Time_Series#"&amp;$I$1&amp;"")</f>
        <v>#NEED_REFRESH</v>
      </c>
      <c r="L64" s="481" t="str">
        <f>[1]!HsGetValue("EssbaseCluster-1_CalRptg_CalRptg","Account#"&amp;$A64&amp;";Period#"&amp;L$14&amp;";Year#"&amp;L$13&amp;";Scenario#"&amp;$C$1&amp;";Version#"&amp;$B$1&amp;";Total Entity#"&amp;$A$45&amp;";Fund#"&amp;$B$45&amp;";Chart1#"&amp;$F$45&amp;";Chart2#"&amp;$G$45&amp;";Time_Series#"&amp;$I$1&amp;"")</f>
        <v>#NEED_REFRESH</v>
      </c>
      <c r="M64" s="481" t="str">
        <f>[1]!HsGetValue("EssbaseCluster-1_CalRptg_CalRptg","Account#"&amp;$A64&amp;";Period#"&amp;M$14&amp;";Year#"&amp;M$13&amp;";Scenario#"&amp;$C$1&amp;";Version#"&amp;$B$1&amp;";Total Entity#"&amp;$A$45&amp;";Fund#"&amp;$B$45&amp;";Chart1#"&amp;$F$45&amp;";Chart2#"&amp;$G$45&amp;";Time_Series#"&amp;$I$1&amp;"")</f>
        <v>#NEED_REFRESH</v>
      </c>
      <c r="N64" s="481" t="str">
        <f>[1]!HsGetValue("EssbaseCluster-1_CalRptg_CalRptg","Account#"&amp;$A64&amp;";Period#"&amp;N$14&amp;";Year#"&amp;N$13&amp;";Scenario#"&amp;$C$1&amp;";Version#"&amp;$B$1&amp;";Total Entity#"&amp;$A$45&amp;";Fund#"&amp;$B$45&amp;";Chart1#"&amp;$F$45&amp;";Chart2#"&amp;$G$45&amp;";Time_Series#"&amp;$I$1&amp;"")</f>
        <v>#NEED_REFRESH</v>
      </c>
      <c r="O64" s="481" t="str">
        <f>[1]!HsGetValue("EssbaseCluster-1_CalRptg_CalRptg","Account#"&amp;$A64&amp;";Period#"&amp;O$14&amp;";Year#"&amp;O$13&amp;";Scenario#"&amp;$C$1&amp;";Version#"&amp;$B$1&amp;";Total Entity#"&amp;$A$45&amp;";Fund#"&amp;$B$45&amp;";Chart1#"&amp;$F$45&amp;";Chart2#"&amp;$G$45&amp;";Time_Series#"&amp;$I$1&amp;"")</f>
        <v>#NEED_REFRESH</v>
      </c>
      <c r="P64" s="481" t="str">
        <f>[1]!HsGetValue("EssbaseCluster-1_CalRptg_CalRptg","Account#"&amp;$A64&amp;";Period#"&amp;P$14&amp;";Year#"&amp;P$13&amp;";Scenario#"&amp;$C$1&amp;";Version#"&amp;$B$1&amp;";Total Entity#"&amp;$A$45&amp;";Fund#"&amp;$B$45&amp;";Chart1#"&amp;$F$45&amp;";Chart2#"&amp;$G$45&amp;";Time_Series#"&amp;$I$1&amp;"")</f>
        <v>#NEED_REFRESH</v>
      </c>
      <c r="Q64" s="481" t="str">
        <f>[1]!HsGetValue("EssbaseCluster-1_CalRptg_CalRptg","Account#"&amp;$A64&amp;";Period#"&amp;Q$14&amp;";Year#"&amp;Q$13&amp;";Scenario#"&amp;$C$1&amp;";Version#"&amp;$B$1&amp;";Total Entity#"&amp;$A$45&amp;";Fund#"&amp;$B$45&amp;";Chart1#"&amp;$F$45&amp;";Chart2#"&amp;$G$45&amp;";Time_Series#"&amp;$I$1&amp;"")</f>
        <v>#NEED_REFRESH</v>
      </c>
      <c r="R64" s="481">
        <f t="shared" si="17"/>
        <v>0</v>
      </c>
    </row>
    <row r="65" spans="1:18">
      <c r="A65" s="470" t="s">
        <v>315</v>
      </c>
      <c r="B65" s="481" t="str">
        <f>[1]!HsGetValue("EssbaseCluster-1_CalRptg_CalRptg","Account#"&amp;$A65&amp;";Period#"&amp;B$14&amp;";Year#"&amp;B$13&amp;";Scenario#"&amp;$C$1&amp;";Version#"&amp;$B$1&amp;";Total Entity#"&amp;$A$45&amp;";Fund#"&amp;$B$45&amp;";Chart1#"&amp;$F$45&amp;";Chart2#"&amp;$G$45&amp;";Time_Series#"&amp;$I$1&amp;"")</f>
        <v>#NEED_REFRESH</v>
      </c>
      <c r="C65" s="481" t="str">
        <f>[1]!HsGetValue("EssbaseCluster-1_CalRptg_CalRptg","Account#"&amp;$A65&amp;";Period#"&amp;C$14&amp;";Year#"&amp;C$13&amp;";Scenario#"&amp;$C$1&amp;";Version#"&amp;$B$1&amp;";Total Entity#"&amp;$A$45&amp;";Fund#"&amp;$B$45&amp;";Chart1#"&amp;$F$45&amp;";Chart2#"&amp;$G$45&amp;";Time_Series#"&amp;$I$1&amp;"")</f>
        <v>#NEED_REFRESH</v>
      </c>
      <c r="D65" s="481" t="str">
        <f>[1]!HsGetValue("EssbaseCluster-1_CalRptg_CalRptg","Account#"&amp;$A65&amp;";Period#"&amp;D$14&amp;";Year#"&amp;D$13&amp;";Scenario#"&amp;$C$1&amp;";Version#"&amp;$B$1&amp;";Total Entity#"&amp;$A$45&amp;";Fund#"&amp;$B$45&amp;";Chart1#"&amp;$F$45&amp;";Chart2#"&amp;$G$45&amp;";Time_Series#"&amp;$I$1&amp;"")</f>
        <v>#NEED_REFRESH</v>
      </c>
      <c r="E65" s="481" t="str">
        <f>[1]!HsGetValue("EssbaseCluster-1_CalRptg_CalRptg","Account#"&amp;$A65&amp;";Period#"&amp;E$14&amp;";Year#"&amp;E$13&amp;";Scenario#"&amp;$C$1&amp;";Version#"&amp;$B$1&amp;";Total Entity#"&amp;$A$45&amp;";Fund#"&amp;$B$45&amp;";Chart1#"&amp;$F$45&amp;";Chart2#"&amp;$G$45&amp;";Time_Series#"&amp;$I$1&amp;"")</f>
        <v>#NEED_REFRESH</v>
      </c>
      <c r="F65" s="481" t="str">
        <f>[1]!HsGetValue("EssbaseCluster-1_CalRptg_CalRptg","Account#"&amp;$A65&amp;";Period#"&amp;F$14&amp;";Year#"&amp;F$13&amp;";Scenario#"&amp;$C$1&amp;";Version#"&amp;$B$1&amp;";Total Entity#"&amp;$A$45&amp;";Fund#"&amp;$B$45&amp;";Chart1#"&amp;$F$45&amp;";Chart2#"&amp;$G$45&amp;";Time_Series#"&amp;$I$1&amp;"")</f>
        <v>#NEED_REFRESH</v>
      </c>
      <c r="G65" s="481" t="str">
        <f>[1]!HsGetValue("EssbaseCluster-1_CalRptg_CalRptg","Account#"&amp;$A65&amp;";Period#"&amp;G$14&amp;";Year#"&amp;G$13&amp;";Scenario#"&amp;$C$1&amp;";Version#"&amp;$B$1&amp;";Total Entity#"&amp;$A$45&amp;";Fund#"&amp;$B$45&amp;";Chart1#"&amp;$F$45&amp;";Chart2#"&amp;$G$45&amp;";Time_Series#"&amp;$I$1&amp;"")</f>
        <v>#NEED_REFRESH</v>
      </c>
      <c r="H65" s="481" t="str">
        <f>[1]!HsGetValue("EssbaseCluster-1_CalRptg_CalRptg","Account#"&amp;$A65&amp;";Period#"&amp;H$14&amp;";Year#"&amp;H$13&amp;";Scenario#"&amp;$C$1&amp;";Version#"&amp;$B$1&amp;";Total Entity#"&amp;$A$45&amp;";Fund#"&amp;$B$45&amp;";Chart1#"&amp;$F$45&amp;";Chart2#"&amp;$G$45&amp;";Time_Series#"&amp;$I$1&amp;"")</f>
        <v>#NEED_REFRESH</v>
      </c>
      <c r="I65" s="481" t="str">
        <f>[1]!HsGetValue("EssbaseCluster-1_CalRptg_CalRptg","Account#"&amp;$A65&amp;";Period#"&amp;I$14&amp;";Year#"&amp;I$13&amp;";Scenario#"&amp;$C$1&amp;";Version#"&amp;$B$1&amp;";Total Entity#"&amp;$A$45&amp;";Fund#"&amp;$B$45&amp;";Chart1#"&amp;$F$45&amp;";Chart2#"&amp;$G$45&amp;";Time_Series#"&amp;$I$1&amp;"")</f>
        <v>#NEED_REFRESH</v>
      </c>
      <c r="J65" s="481" t="str">
        <f>[1]!HsGetValue("EssbaseCluster-1_CalRptg_CalRptg","Account#"&amp;$A65&amp;";Period#"&amp;J$14&amp;";Year#"&amp;J$13&amp;";Scenario#"&amp;$C$1&amp;";Version#"&amp;$B$1&amp;";Total Entity#"&amp;$A$45&amp;";Fund#"&amp;$B$45&amp;";Chart1#"&amp;$F$45&amp;";Chart2#"&amp;$G$45&amp;";Time_Series#"&amp;$I$1&amp;"")</f>
        <v>#NEED_REFRESH</v>
      </c>
      <c r="K65" s="481" t="str">
        <f>[1]!HsGetValue("EssbaseCluster-1_CalRptg_CalRptg","Account#"&amp;$A65&amp;";Period#"&amp;K$14&amp;";Year#"&amp;K$13&amp;";Scenario#"&amp;$C$1&amp;";Version#"&amp;$B$1&amp;";Total Entity#"&amp;$A$45&amp;";Fund#"&amp;$B$45&amp;";Chart1#"&amp;$F$45&amp;";Chart2#"&amp;$G$45&amp;";Time_Series#"&amp;$I$1&amp;"")</f>
        <v>#NEED_REFRESH</v>
      </c>
      <c r="L65" s="481" t="str">
        <f>[1]!HsGetValue("EssbaseCluster-1_CalRptg_CalRptg","Account#"&amp;$A65&amp;";Period#"&amp;L$14&amp;";Year#"&amp;L$13&amp;";Scenario#"&amp;$C$1&amp;";Version#"&amp;$B$1&amp;";Total Entity#"&amp;$A$45&amp;";Fund#"&amp;$B$45&amp;";Chart1#"&amp;$F$45&amp;";Chart2#"&amp;$G$45&amp;";Time_Series#"&amp;$I$1&amp;"")</f>
        <v>#NEED_REFRESH</v>
      </c>
      <c r="M65" s="481" t="str">
        <f>[1]!HsGetValue("EssbaseCluster-1_CalRptg_CalRptg","Account#"&amp;$A65&amp;";Period#"&amp;M$14&amp;";Year#"&amp;M$13&amp;";Scenario#"&amp;$C$1&amp;";Version#"&amp;$B$1&amp;";Total Entity#"&amp;$A$45&amp;";Fund#"&amp;$B$45&amp;";Chart1#"&amp;$F$45&amp;";Chart2#"&amp;$G$45&amp;";Time_Series#"&amp;$I$1&amp;"")</f>
        <v>#NEED_REFRESH</v>
      </c>
      <c r="N65" s="481" t="str">
        <f>[1]!HsGetValue("EssbaseCluster-1_CalRptg_CalRptg","Account#"&amp;$A65&amp;";Period#"&amp;N$14&amp;";Year#"&amp;N$13&amp;";Scenario#"&amp;$C$1&amp;";Version#"&amp;$B$1&amp;";Total Entity#"&amp;$A$45&amp;";Fund#"&amp;$B$45&amp;";Chart1#"&amp;$F$45&amp;";Chart2#"&amp;$G$45&amp;";Time_Series#"&amp;$I$1&amp;"")</f>
        <v>#NEED_REFRESH</v>
      </c>
      <c r="O65" s="481" t="str">
        <f>[1]!HsGetValue("EssbaseCluster-1_CalRptg_CalRptg","Account#"&amp;$A65&amp;";Period#"&amp;O$14&amp;";Year#"&amp;O$13&amp;";Scenario#"&amp;$C$1&amp;";Version#"&amp;$B$1&amp;";Total Entity#"&amp;$A$45&amp;";Fund#"&amp;$B$45&amp;";Chart1#"&amp;$F$45&amp;";Chart2#"&amp;$G$45&amp;";Time_Series#"&amp;$I$1&amp;"")</f>
        <v>#NEED_REFRESH</v>
      </c>
      <c r="P65" s="481" t="str">
        <f>[1]!HsGetValue("EssbaseCluster-1_CalRptg_CalRptg","Account#"&amp;$A65&amp;";Period#"&amp;P$14&amp;";Year#"&amp;P$13&amp;";Scenario#"&amp;$C$1&amp;";Version#"&amp;$B$1&amp;";Total Entity#"&amp;$A$45&amp;";Fund#"&amp;$B$45&amp;";Chart1#"&amp;$F$45&amp;";Chart2#"&amp;$G$45&amp;";Time_Series#"&amp;$I$1&amp;"")</f>
        <v>#NEED_REFRESH</v>
      </c>
      <c r="Q65" s="481" t="str">
        <f>[1]!HsGetValue("EssbaseCluster-1_CalRptg_CalRptg","Account#"&amp;$A65&amp;";Period#"&amp;Q$14&amp;";Year#"&amp;Q$13&amp;";Scenario#"&amp;$C$1&amp;";Version#"&amp;$B$1&amp;";Total Entity#"&amp;$A$45&amp;";Fund#"&amp;$B$45&amp;";Chart1#"&amp;$F$45&amp;";Chart2#"&amp;$G$45&amp;";Time_Series#"&amp;$I$1&amp;"")</f>
        <v>#NEED_REFRESH</v>
      </c>
      <c r="R65" s="481">
        <f t="shared" si="17"/>
        <v>0</v>
      </c>
    </row>
    <row r="66" spans="1:18">
      <c r="A66" s="470" t="s">
        <v>316</v>
      </c>
      <c r="B66" s="481" t="str">
        <f>[1]!HsGetValue("EssbaseCluster-1_CalRptg_CalRptg","Account#"&amp;$A66&amp;";Period#"&amp;B$14&amp;";Year#"&amp;B$13&amp;";Scenario#"&amp;$C$1&amp;";Version#"&amp;$B$1&amp;";Total Entity#"&amp;$A$45&amp;";Fund#"&amp;$B$45&amp;";Chart1#"&amp;$F$45&amp;";Chart2#"&amp;$G$45&amp;";Time_Series#"&amp;$I$1&amp;"")</f>
        <v>#NEED_REFRESH</v>
      </c>
      <c r="C66" s="481" t="str">
        <f>[1]!HsGetValue("EssbaseCluster-1_CalRptg_CalRptg","Account#"&amp;$A66&amp;";Period#"&amp;C$14&amp;";Year#"&amp;C$13&amp;";Scenario#"&amp;$C$1&amp;";Version#"&amp;$B$1&amp;";Total Entity#"&amp;$A$45&amp;";Fund#"&amp;$B$45&amp;";Chart1#"&amp;$F$45&amp;";Chart2#"&amp;$G$45&amp;";Time_Series#"&amp;$I$1&amp;"")</f>
        <v>#NEED_REFRESH</v>
      </c>
      <c r="D66" s="481" t="str">
        <f>[1]!HsGetValue("EssbaseCluster-1_CalRptg_CalRptg","Account#"&amp;$A66&amp;";Period#"&amp;D$14&amp;";Year#"&amp;D$13&amp;";Scenario#"&amp;$C$1&amp;";Version#"&amp;$B$1&amp;";Total Entity#"&amp;$A$45&amp;";Fund#"&amp;$B$45&amp;";Chart1#"&amp;$F$45&amp;";Chart2#"&amp;$G$45&amp;";Time_Series#"&amp;$I$1&amp;"")</f>
        <v>#NEED_REFRESH</v>
      </c>
      <c r="E66" s="481" t="str">
        <f>[1]!HsGetValue("EssbaseCluster-1_CalRptg_CalRptg","Account#"&amp;$A66&amp;";Period#"&amp;E$14&amp;";Year#"&amp;E$13&amp;";Scenario#"&amp;$C$1&amp;";Version#"&amp;$B$1&amp;";Total Entity#"&amp;$A$45&amp;";Fund#"&amp;$B$45&amp;";Chart1#"&amp;$F$45&amp;";Chart2#"&amp;$G$45&amp;";Time_Series#"&amp;$I$1&amp;"")</f>
        <v>#NEED_REFRESH</v>
      </c>
      <c r="F66" s="481" t="str">
        <f>[1]!HsGetValue("EssbaseCluster-1_CalRptg_CalRptg","Account#"&amp;$A66&amp;";Period#"&amp;F$14&amp;";Year#"&amp;F$13&amp;";Scenario#"&amp;$C$1&amp;";Version#"&amp;$B$1&amp;";Total Entity#"&amp;$A$45&amp;";Fund#"&amp;$B$45&amp;";Chart1#"&amp;$F$45&amp;";Chart2#"&amp;$G$45&amp;";Time_Series#"&amp;$I$1&amp;"")</f>
        <v>#NEED_REFRESH</v>
      </c>
      <c r="G66" s="481" t="str">
        <f>[1]!HsGetValue("EssbaseCluster-1_CalRptg_CalRptg","Account#"&amp;$A66&amp;";Period#"&amp;G$14&amp;";Year#"&amp;G$13&amp;";Scenario#"&amp;$C$1&amp;";Version#"&amp;$B$1&amp;";Total Entity#"&amp;$A$45&amp;";Fund#"&amp;$B$45&amp;";Chart1#"&amp;$F$45&amp;";Chart2#"&amp;$G$45&amp;";Time_Series#"&amp;$I$1&amp;"")</f>
        <v>#NEED_REFRESH</v>
      </c>
      <c r="H66" s="481" t="str">
        <f>[1]!HsGetValue("EssbaseCluster-1_CalRptg_CalRptg","Account#"&amp;$A66&amp;";Period#"&amp;H$14&amp;";Year#"&amp;H$13&amp;";Scenario#"&amp;$C$1&amp;";Version#"&amp;$B$1&amp;";Total Entity#"&amp;$A$45&amp;";Fund#"&amp;$B$45&amp;";Chart1#"&amp;$F$45&amp;";Chart2#"&amp;$G$45&amp;";Time_Series#"&amp;$I$1&amp;"")</f>
        <v>#NEED_REFRESH</v>
      </c>
      <c r="I66" s="481" t="str">
        <f>[1]!HsGetValue("EssbaseCluster-1_CalRptg_CalRptg","Account#"&amp;$A66&amp;";Period#"&amp;I$14&amp;";Year#"&amp;I$13&amp;";Scenario#"&amp;$C$1&amp;";Version#"&amp;$B$1&amp;";Total Entity#"&amp;$A$45&amp;";Fund#"&amp;$B$45&amp;";Chart1#"&amp;$F$45&amp;";Chart2#"&amp;$G$45&amp;";Time_Series#"&amp;$I$1&amp;"")</f>
        <v>#NEED_REFRESH</v>
      </c>
      <c r="J66" s="481" t="str">
        <f>[1]!HsGetValue("EssbaseCluster-1_CalRptg_CalRptg","Account#"&amp;$A66&amp;";Period#"&amp;J$14&amp;";Year#"&amp;J$13&amp;";Scenario#"&amp;$C$1&amp;";Version#"&amp;$B$1&amp;";Total Entity#"&amp;$A$45&amp;";Fund#"&amp;$B$45&amp;";Chart1#"&amp;$F$45&amp;";Chart2#"&amp;$G$45&amp;";Time_Series#"&amp;$I$1&amp;"")</f>
        <v>#NEED_REFRESH</v>
      </c>
      <c r="K66" s="481" t="str">
        <f>[1]!HsGetValue("EssbaseCluster-1_CalRptg_CalRptg","Account#"&amp;$A66&amp;";Period#"&amp;K$14&amp;";Year#"&amp;K$13&amp;";Scenario#"&amp;$C$1&amp;";Version#"&amp;$B$1&amp;";Total Entity#"&amp;$A$45&amp;";Fund#"&amp;$B$45&amp;";Chart1#"&amp;$F$45&amp;";Chart2#"&amp;$G$45&amp;";Time_Series#"&amp;$I$1&amp;"")</f>
        <v>#NEED_REFRESH</v>
      </c>
      <c r="L66" s="481" t="str">
        <f>[1]!HsGetValue("EssbaseCluster-1_CalRptg_CalRptg","Account#"&amp;$A66&amp;";Period#"&amp;L$14&amp;";Year#"&amp;L$13&amp;";Scenario#"&amp;$C$1&amp;";Version#"&amp;$B$1&amp;";Total Entity#"&amp;$A$45&amp;";Fund#"&amp;$B$45&amp;";Chart1#"&amp;$F$45&amp;";Chart2#"&amp;$G$45&amp;";Time_Series#"&amp;$I$1&amp;"")</f>
        <v>#NEED_REFRESH</v>
      </c>
      <c r="M66" s="481" t="str">
        <f>[1]!HsGetValue("EssbaseCluster-1_CalRptg_CalRptg","Account#"&amp;$A66&amp;";Period#"&amp;M$14&amp;";Year#"&amp;M$13&amp;";Scenario#"&amp;$C$1&amp;";Version#"&amp;$B$1&amp;";Total Entity#"&amp;$A$45&amp;";Fund#"&amp;$B$45&amp;";Chart1#"&amp;$F$45&amp;";Chart2#"&amp;$G$45&amp;";Time_Series#"&amp;$I$1&amp;"")</f>
        <v>#NEED_REFRESH</v>
      </c>
      <c r="N66" s="481" t="str">
        <f>[1]!HsGetValue("EssbaseCluster-1_CalRptg_CalRptg","Account#"&amp;$A66&amp;";Period#"&amp;N$14&amp;";Year#"&amp;N$13&amp;";Scenario#"&amp;$C$1&amp;";Version#"&amp;$B$1&amp;";Total Entity#"&amp;$A$45&amp;";Fund#"&amp;$B$45&amp;";Chart1#"&amp;$F$45&amp;";Chart2#"&amp;$G$45&amp;";Time_Series#"&amp;$I$1&amp;"")</f>
        <v>#NEED_REFRESH</v>
      </c>
      <c r="O66" s="481" t="str">
        <f>[1]!HsGetValue("EssbaseCluster-1_CalRptg_CalRptg","Account#"&amp;$A66&amp;";Period#"&amp;O$14&amp;";Year#"&amp;O$13&amp;";Scenario#"&amp;$C$1&amp;";Version#"&amp;$B$1&amp;";Total Entity#"&amp;$A$45&amp;";Fund#"&amp;$B$45&amp;";Chart1#"&amp;$F$45&amp;";Chart2#"&amp;$G$45&amp;";Time_Series#"&amp;$I$1&amp;"")</f>
        <v>#NEED_REFRESH</v>
      </c>
      <c r="P66" s="481" t="str">
        <f>[1]!HsGetValue("EssbaseCluster-1_CalRptg_CalRptg","Account#"&amp;$A66&amp;";Period#"&amp;P$14&amp;";Year#"&amp;P$13&amp;";Scenario#"&amp;$C$1&amp;";Version#"&amp;$B$1&amp;";Total Entity#"&amp;$A$45&amp;";Fund#"&amp;$B$45&amp;";Chart1#"&amp;$F$45&amp;";Chart2#"&amp;$G$45&amp;";Time_Series#"&amp;$I$1&amp;"")</f>
        <v>#NEED_REFRESH</v>
      </c>
      <c r="Q66" s="481" t="str">
        <f>[1]!HsGetValue("EssbaseCluster-1_CalRptg_CalRptg","Account#"&amp;$A66&amp;";Period#"&amp;Q$14&amp;";Year#"&amp;Q$13&amp;";Scenario#"&amp;$C$1&amp;";Version#"&amp;$B$1&amp;";Total Entity#"&amp;$A$45&amp;";Fund#"&amp;$B$45&amp;";Chart1#"&amp;$F$45&amp;";Chart2#"&amp;$G$45&amp;";Time_Series#"&amp;$I$1&amp;"")</f>
        <v>#NEED_REFRESH</v>
      </c>
      <c r="R66" s="481">
        <f t="shared" si="17"/>
        <v>0</v>
      </c>
    </row>
    <row r="67" spans="1:18">
      <c r="A67" s="470" t="s">
        <v>304</v>
      </c>
      <c r="B67" s="481" t="str">
        <f>[1]!HsGetValue("EssbaseCluster-1_CalRptg_CalRptg","Account#"&amp;$A67&amp;";Period#"&amp;B$14&amp;";Year#"&amp;B$13&amp;";Scenario#"&amp;$C$1&amp;";Version#"&amp;$B$1&amp;";Total Entity#"&amp;$A$45&amp;";Fund#"&amp;$B$45&amp;";Chart1#"&amp;$F$45&amp;";Chart2#"&amp;$G$45&amp;";Time_Series#"&amp;$I$1&amp;"")</f>
        <v>#NEED_REFRESH</v>
      </c>
      <c r="C67" s="481" t="str">
        <f>[1]!HsGetValue("EssbaseCluster-1_CalRptg_CalRptg","Account#"&amp;$A67&amp;";Period#"&amp;C$14&amp;";Year#"&amp;C$13&amp;";Scenario#"&amp;$C$1&amp;";Version#"&amp;$B$1&amp;";Total Entity#"&amp;$A$45&amp;";Fund#"&amp;$B$45&amp;";Chart1#"&amp;$F$45&amp;";Chart2#"&amp;$G$45&amp;";Time_Series#"&amp;$I$1&amp;"")</f>
        <v>#NEED_REFRESH</v>
      </c>
      <c r="D67" s="481" t="str">
        <f>[1]!HsGetValue("EssbaseCluster-1_CalRptg_CalRptg","Account#"&amp;$A67&amp;";Period#"&amp;D$14&amp;";Year#"&amp;D$13&amp;";Scenario#"&amp;$C$1&amp;";Version#"&amp;$B$1&amp;";Total Entity#"&amp;$A$45&amp;";Fund#"&amp;$B$45&amp;";Chart1#"&amp;$F$45&amp;";Chart2#"&amp;$G$45&amp;";Time_Series#"&amp;$I$1&amp;"")</f>
        <v>#NEED_REFRESH</v>
      </c>
      <c r="E67" s="481" t="str">
        <f>[1]!HsGetValue("EssbaseCluster-1_CalRptg_CalRptg","Account#"&amp;$A67&amp;";Period#"&amp;E$14&amp;";Year#"&amp;E$13&amp;";Scenario#"&amp;$C$1&amp;";Version#"&amp;$B$1&amp;";Total Entity#"&amp;$A$45&amp;";Fund#"&amp;$B$45&amp;";Chart1#"&amp;$F$45&amp;";Chart2#"&amp;$G$45&amp;";Time_Series#"&amp;$I$1&amp;"")</f>
        <v>#NEED_REFRESH</v>
      </c>
      <c r="F67" s="581">
        <f>SUM(F53:F66)</f>
        <v>0</v>
      </c>
      <c r="G67" s="581">
        <f t="shared" ref="G67" si="18">SUM(G53:G66)</f>
        <v>0</v>
      </c>
      <c r="H67" s="581">
        <f t="shared" ref="H67" si="19">SUM(H53:H66)</f>
        <v>0</v>
      </c>
      <c r="I67" s="581">
        <f t="shared" ref="I67" si="20">SUM(I53:I66)</f>
        <v>0</v>
      </c>
      <c r="J67" s="581">
        <f t="shared" ref="J67" si="21">SUM(J53:J66)</f>
        <v>0</v>
      </c>
      <c r="K67" s="581">
        <f t="shared" ref="K67" si="22">SUM(K53:K66)</f>
        <v>0</v>
      </c>
      <c r="L67" s="581">
        <f t="shared" ref="L67" si="23">SUM(L53:L66)</f>
        <v>0</v>
      </c>
      <c r="M67" s="581">
        <f t="shared" ref="M67" si="24">SUM(M53:M66)</f>
        <v>0</v>
      </c>
      <c r="N67" s="581">
        <f t="shared" ref="N67" si="25">SUM(N53:N66)</f>
        <v>0</v>
      </c>
      <c r="O67" s="581">
        <f t="shared" ref="O67" si="26">SUM(O53:O66)</f>
        <v>0</v>
      </c>
      <c r="P67" s="581">
        <f t="shared" ref="P67" si="27">SUM(P53:P66)</f>
        <v>0</v>
      </c>
      <c r="Q67" s="581">
        <f t="shared" ref="Q67" si="28">SUM(Q53:Q66)</f>
        <v>0</v>
      </c>
      <c r="R67" s="581">
        <f t="shared" ref="R67" si="29">SUM(R53:R66)</f>
        <v>0</v>
      </c>
    </row>
    <row r="68" spans="1:18">
      <c r="A68" s="470" t="s">
        <v>305</v>
      </c>
      <c r="B68" s="481" t="str">
        <f>[1]!HsGetValue("EssbaseCluster-1_CalRptg_CalRptg","Account#"&amp;$A68&amp;";Period#"&amp;B$14&amp;";Year#"&amp;B$13&amp;";Scenario#"&amp;$C$1&amp;";Version#"&amp;$B$1&amp;";Total Entity#"&amp;$A$45&amp;";Fund#"&amp;$B$45&amp;";Chart1#"&amp;$F$45&amp;";Chart2#"&amp;$G$45&amp;";Time_Series#"&amp;$I$1&amp;"")</f>
        <v>#NEED_REFRESH</v>
      </c>
      <c r="C68" s="481" t="str">
        <f>[1]!HsGetValue("EssbaseCluster-1_CalRptg_CalRptg","Account#"&amp;$A68&amp;";Period#"&amp;C$14&amp;";Year#"&amp;C$13&amp;";Scenario#"&amp;$C$1&amp;";Version#"&amp;$B$1&amp;";Total Entity#"&amp;$A$45&amp;";Fund#"&amp;$B$45&amp;";Chart1#"&amp;$F$45&amp;";Chart2#"&amp;$G$45&amp;";Time_Series#"&amp;$I$1&amp;"")</f>
        <v>#NEED_REFRESH</v>
      </c>
      <c r="D68" s="481" t="str">
        <f>[1]!HsGetValue("EssbaseCluster-1_CalRptg_CalRptg","Account#"&amp;$A68&amp;";Period#"&amp;D$14&amp;";Year#"&amp;D$13&amp;";Scenario#"&amp;$C$1&amp;";Version#"&amp;$B$1&amp;";Total Entity#"&amp;$A$45&amp;";Fund#"&amp;$B$45&amp;";Chart1#"&amp;$F$45&amp;";Chart2#"&amp;$G$45&amp;";Time_Series#"&amp;$I$1&amp;"")</f>
        <v>#NEED_REFRESH</v>
      </c>
      <c r="E68" s="481" t="str">
        <f>[1]!HsGetValue("EssbaseCluster-1_CalRptg_CalRptg","Account#"&amp;$A68&amp;";Period#"&amp;E$14&amp;";Year#"&amp;E$13&amp;";Scenario#"&amp;$C$1&amp;";Version#"&amp;$B$1&amp;";Total Entity#"&amp;$A$45&amp;";Fund#"&amp;$B$45&amp;";Chart1#"&amp;$F$45&amp;";Chart2#"&amp;$G$45&amp;";Time_Series#"&amp;$I$1&amp;"")</f>
        <v>#NEED_REFRESH</v>
      </c>
      <c r="F68" s="481" t="str">
        <f>[1]!HsGetValue("EssbaseCluster-1_CalRptg_CalRptg","Account#"&amp;$A68&amp;";Period#"&amp;F$14&amp;";Year#"&amp;F$13&amp;";Scenario#"&amp;$C$1&amp;";Version#"&amp;$B$1&amp;";Total Entity#"&amp;$A$45&amp;";Fund#"&amp;$B$45&amp;";Chart1#"&amp;$F$45&amp;";Chart2#"&amp;$G$45&amp;";Time_Series#"&amp;$I$1&amp;"")</f>
        <v>#NEED_REFRESH</v>
      </c>
      <c r="G68" s="481" t="str">
        <f>[1]!HsGetValue("EssbaseCluster-1_CalRptg_CalRptg","Account#"&amp;$A68&amp;";Period#"&amp;G$14&amp;";Year#"&amp;G$13&amp;";Scenario#"&amp;$C$1&amp;";Version#"&amp;$B$1&amp;";Total Entity#"&amp;$A$45&amp;";Fund#"&amp;$B$45&amp;";Chart1#"&amp;$F$45&amp;";Chart2#"&amp;$G$45&amp;";Time_Series#"&amp;$I$1&amp;"")</f>
        <v>#NEED_REFRESH</v>
      </c>
      <c r="H68" s="481" t="str">
        <f>[1]!HsGetValue("EssbaseCluster-1_CalRptg_CalRptg","Account#"&amp;$A68&amp;";Period#"&amp;H$14&amp;";Year#"&amp;H$13&amp;";Scenario#"&amp;$C$1&amp;";Version#"&amp;$B$1&amp;";Total Entity#"&amp;$A$45&amp;";Fund#"&amp;$B$45&amp;";Chart1#"&amp;$F$45&amp;";Chart2#"&amp;$G$45&amp;";Time_Series#"&amp;$I$1&amp;"")</f>
        <v>#NEED_REFRESH</v>
      </c>
      <c r="I68" s="481" t="str">
        <f>[1]!HsGetValue("EssbaseCluster-1_CalRptg_CalRptg","Account#"&amp;$A68&amp;";Period#"&amp;I$14&amp;";Year#"&amp;I$13&amp;";Scenario#"&amp;$C$1&amp;";Version#"&amp;$B$1&amp;";Total Entity#"&amp;$A$45&amp;";Fund#"&amp;$B$45&amp;";Chart1#"&amp;$F$45&amp;";Chart2#"&amp;$G$45&amp;";Time_Series#"&amp;$I$1&amp;"")</f>
        <v>#NEED_REFRESH</v>
      </c>
      <c r="J68" s="481" t="str">
        <f>[1]!HsGetValue("EssbaseCluster-1_CalRptg_CalRptg","Account#"&amp;$A68&amp;";Period#"&amp;J$14&amp;";Year#"&amp;J$13&amp;";Scenario#"&amp;$C$1&amp;";Version#"&amp;$B$1&amp;";Total Entity#"&amp;$A$45&amp;";Fund#"&amp;$B$45&amp;";Chart1#"&amp;$F$45&amp;";Chart2#"&amp;$G$45&amp;";Time_Series#"&amp;$I$1&amp;"")</f>
        <v>#NEED_REFRESH</v>
      </c>
      <c r="K68" s="481" t="str">
        <f>[1]!HsGetValue("EssbaseCluster-1_CalRptg_CalRptg","Account#"&amp;$A68&amp;";Period#"&amp;K$14&amp;";Year#"&amp;K$13&amp;";Scenario#"&amp;$C$1&amp;";Version#"&amp;$B$1&amp;";Total Entity#"&amp;$A$45&amp;";Fund#"&amp;$B$45&amp;";Chart1#"&amp;$F$45&amp;";Chart2#"&amp;$G$45&amp;";Time_Series#"&amp;$I$1&amp;"")</f>
        <v>#NEED_REFRESH</v>
      </c>
      <c r="L68" s="481" t="str">
        <f>[1]!HsGetValue("EssbaseCluster-1_CalRptg_CalRptg","Account#"&amp;$A68&amp;";Period#"&amp;L$14&amp;";Year#"&amp;L$13&amp;";Scenario#"&amp;$C$1&amp;";Version#"&amp;$B$1&amp;";Total Entity#"&amp;$A$45&amp;";Fund#"&amp;$B$45&amp;";Chart1#"&amp;$F$45&amp;";Chart2#"&amp;$G$45&amp;";Time_Series#"&amp;$I$1&amp;"")</f>
        <v>#NEED_REFRESH</v>
      </c>
      <c r="M68" s="481" t="str">
        <f>[1]!HsGetValue("EssbaseCluster-1_CalRptg_CalRptg","Account#"&amp;$A68&amp;";Period#"&amp;M$14&amp;";Year#"&amp;M$13&amp;";Scenario#"&amp;$C$1&amp;";Version#"&amp;$B$1&amp;";Total Entity#"&amp;$A$45&amp;";Fund#"&amp;$B$45&amp;";Chart1#"&amp;$F$45&amp;";Chart2#"&amp;$G$45&amp;";Time_Series#"&amp;$I$1&amp;"")</f>
        <v>#NEED_REFRESH</v>
      </c>
      <c r="N68" s="481" t="str">
        <f>[1]!HsGetValue("EssbaseCluster-1_CalRptg_CalRptg","Account#"&amp;$A68&amp;";Period#"&amp;N$14&amp;";Year#"&amp;N$13&amp;";Scenario#"&amp;$C$1&amp;";Version#"&amp;$B$1&amp;";Total Entity#"&amp;$A$45&amp;";Fund#"&amp;$B$45&amp;";Chart1#"&amp;$F$45&amp;";Chart2#"&amp;$G$45&amp;";Time_Series#"&amp;$I$1&amp;"")</f>
        <v>#NEED_REFRESH</v>
      </c>
      <c r="O68" s="481" t="str">
        <f>[1]!HsGetValue("EssbaseCluster-1_CalRptg_CalRptg","Account#"&amp;$A68&amp;";Period#"&amp;O$14&amp;";Year#"&amp;O$13&amp;";Scenario#"&amp;$C$1&amp;";Version#"&amp;$B$1&amp;";Total Entity#"&amp;$A$45&amp;";Fund#"&amp;$B$45&amp;";Chart1#"&amp;$F$45&amp;";Chart2#"&amp;$G$45&amp;";Time_Series#"&amp;$I$1&amp;"")</f>
        <v>#NEED_REFRESH</v>
      </c>
      <c r="P68" s="481" t="str">
        <f>[1]!HsGetValue("EssbaseCluster-1_CalRptg_CalRptg","Account#"&amp;$A68&amp;";Period#"&amp;P$14&amp;";Year#"&amp;P$13&amp;";Scenario#"&amp;$C$1&amp;";Version#"&amp;$B$1&amp;";Total Entity#"&amp;$A$45&amp;";Fund#"&amp;$B$45&amp;";Chart1#"&amp;$F$45&amp;";Chart2#"&amp;$G$45&amp;";Time_Series#"&amp;$I$1&amp;"")</f>
        <v>#NEED_REFRESH</v>
      </c>
      <c r="Q68" s="481" t="str">
        <f>[1]!HsGetValue("EssbaseCluster-1_CalRptg_CalRptg","Account#"&amp;$A68&amp;";Period#"&amp;Q$14&amp;";Year#"&amp;Q$13&amp;";Scenario#"&amp;$C$1&amp;";Version#"&amp;$B$1&amp;";Total Entity#"&amp;$A$45&amp;";Fund#"&amp;$B$45&amp;";Chart1#"&amp;$F$45&amp;";Chart2#"&amp;$G$45&amp;";Time_Series#"&amp;$I$1&amp;"")</f>
        <v>#NEED_REFRESH</v>
      </c>
      <c r="R68" s="481">
        <f t="shared" si="17"/>
        <v>0</v>
      </c>
    </row>
    <row r="69" spans="1:18">
      <c r="A69" s="470" t="s">
        <v>300</v>
      </c>
      <c r="B69" s="481" t="str">
        <f>[1]!HsGetValue("EssbaseCluster-1_CalRptg_CalRptg","Account#"&amp;$A69&amp;";Period#"&amp;B$14&amp;";Year#"&amp;B$13&amp;";Scenario#"&amp;$C$1&amp;";Version#"&amp;$B$1&amp;";Total Entity#"&amp;$A$45&amp;";Fund#"&amp;$B$45&amp;";Chart1#"&amp;$F$45&amp;";Chart2#"&amp;$G$45&amp;";Time_Series#"&amp;$I$1&amp;"")</f>
        <v>#NEED_REFRESH</v>
      </c>
      <c r="C69" s="481" t="str">
        <f>[1]!HsGetValue("EssbaseCluster-1_CalRptg_CalRptg","Account#"&amp;$A69&amp;";Period#"&amp;C$14&amp;";Year#"&amp;C$13&amp;";Scenario#"&amp;$C$1&amp;";Version#"&amp;$B$1&amp;";Total Entity#"&amp;$A$45&amp;";Fund#"&amp;$B$45&amp;";Chart1#"&amp;$F$45&amp;";Chart2#"&amp;$G$45&amp;";Time_Series#"&amp;$I$1&amp;"")</f>
        <v>#NEED_REFRESH</v>
      </c>
      <c r="D69" s="481" t="str">
        <f>[1]!HsGetValue("EssbaseCluster-1_CalRptg_CalRptg","Account#"&amp;$A69&amp;";Period#"&amp;D$14&amp;";Year#"&amp;D$13&amp;";Scenario#"&amp;$C$1&amp;";Version#"&amp;$B$1&amp;";Total Entity#"&amp;$A$45&amp;";Fund#"&amp;$B$45&amp;";Chart1#"&amp;$F$45&amp;";Chart2#"&amp;$G$45&amp;";Time_Series#"&amp;$I$1&amp;"")</f>
        <v>#NEED_REFRESH</v>
      </c>
      <c r="E69" s="481" t="str">
        <f>[1]!HsGetValue("EssbaseCluster-1_CalRptg_CalRptg","Account#"&amp;$A69&amp;";Period#"&amp;E$14&amp;";Year#"&amp;E$13&amp;";Scenario#"&amp;$C$1&amp;";Version#"&amp;$B$1&amp;";Total Entity#"&amp;$A$45&amp;";Fund#"&amp;$B$45&amp;";Chart1#"&amp;$F$45&amp;";Chart2#"&amp;$G$45&amp;";Time_Series#"&amp;$I$1&amp;"")</f>
        <v>#NEED_REFRESH</v>
      </c>
      <c r="F69" s="581" t="e">
        <f>F67+F52+F51</f>
        <v>#VALUE!</v>
      </c>
      <c r="G69" s="581" t="e">
        <f>G67+G52+G51</f>
        <v>#VALUE!</v>
      </c>
      <c r="H69" s="581" t="e">
        <f t="shared" ref="H69:R69" si="30">H67+H52+H51</f>
        <v>#VALUE!</v>
      </c>
      <c r="I69" s="581" t="e">
        <f t="shared" si="30"/>
        <v>#VALUE!</v>
      </c>
      <c r="J69" s="581" t="e">
        <f t="shared" si="30"/>
        <v>#VALUE!</v>
      </c>
      <c r="K69" s="581" t="e">
        <f t="shared" si="30"/>
        <v>#VALUE!</v>
      </c>
      <c r="L69" s="581" t="e">
        <f t="shared" si="30"/>
        <v>#VALUE!</v>
      </c>
      <c r="M69" s="581" t="e">
        <f t="shared" si="30"/>
        <v>#VALUE!</v>
      </c>
      <c r="N69" s="581" t="e">
        <f t="shared" si="30"/>
        <v>#VALUE!</v>
      </c>
      <c r="O69" s="581" t="e">
        <f t="shared" si="30"/>
        <v>#VALUE!</v>
      </c>
      <c r="P69" s="581" t="e">
        <f t="shared" si="30"/>
        <v>#VALUE!</v>
      </c>
      <c r="Q69" s="581" t="e">
        <f t="shared" si="30"/>
        <v>#VALUE!</v>
      </c>
      <c r="R69" s="581">
        <f t="shared" si="30"/>
        <v>0</v>
      </c>
    </row>
    <row r="70" spans="1:18">
      <c r="A70" s="470" t="s">
        <v>301</v>
      </c>
      <c r="B70" s="481" t="str">
        <f>[1]!HsGetValue("EssbaseCluster-1_CalRptg_CalRptg","Account#"&amp;$A70&amp;";Period#"&amp;B$14&amp;";Year#"&amp;B$13&amp;";Scenario#"&amp;$C$1&amp;";Version#"&amp;$B$1&amp;";Total Entity#"&amp;$A$45&amp;";Fund#"&amp;$B$45&amp;";Chart1#"&amp;$F$45&amp;";Chart2#"&amp;$G$45&amp;";Time_Series#"&amp;$I$1&amp;"")</f>
        <v>#NEED_REFRESH</v>
      </c>
      <c r="C70" s="481" t="str">
        <f>[1]!HsGetValue("EssbaseCluster-1_CalRptg_CalRptg","Account#"&amp;$A70&amp;";Period#"&amp;C$14&amp;";Year#"&amp;C$13&amp;";Scenario#"&amp;$C$1&amp;";Version#"&amp;$B$1&amp;";Total Entity#"&amp;$A$45&amp;";Fund#"&amp;$B$45&amp;";Chart1#"&amp;$F$45&amp;";Chart2#"&amp;$G$45&amp;";Time_Series#"&amp;$I$1&amp;"")</f>
        <v>#NEED_REFRESH</v>
      </c>
      <c r="D70" s="481" t="str">
        <f>[1]!HsGetValue("EssbaseCluster-1_CalRptg_CalRptg","Account#"&amp;$A70&amp;";Period#"&amp;D$14&amp;";Year#"&amp;D$13&amp;";Scenario#"&amp;$C$1&amp;";Version#"&amp;$B$1&amp;";Total Entity#"&amp;$A$45&amp;";Fund#"&amp;$B$45&amp;";Chart1#"&amp;$F$45&amp;";Chart2#"&amp;$G$45&amp;";Time_Series#"&amp;$I$1&amp;"")</f>
        <v>#NEED_REFRESH</v>
      </c>
      <c r="E70" s="481" t="str">
        <f>[1]!HsGetValue("EssbaseCluster-1_CalRptg_CalRptg","Account#"&amp;$A70&amp;";Period#"&amp;E$14&amp;";Year#"&amp;E$13&amp;";Scenario#"&amp;$C$1&amp;";Version#"&amp;$B$1&amp;";Total Entity#"&amp;$A$45&amp;";Fund#"&amp;$B$45&amp;";Chart1#"&amp;$F$45&amp;";Chart2#"&amp;$G$45&amp;";Time_Series#"&amp;$I$1&amp;"")</f>
        <v>#NEED_REFRESH</v>
      </c>
      <c r="F70" s="481" t="str">
        <f>[1]!HsGetValue("EssbaseCluster-1_CalRptg_CalRptg","Account#"&amp;$A70&amp;";Period#"&amp;F$14&amp;";Year#"&amp;F$13&amp;";Scenario#"&amp;$C$1&amp;";Version#"&amp;$B$1&amp;";Total Entity#"&amp;$A$45&amp;";Fund#"&amp;$B$45&amp;";Chart1#"&amp;$F$45&amp;";Chart2#"&amp;$G$45&amp;";Time_Series#"&amp;$I$1&amp;"")</f>
        <v>#NEED_REFRESH</v>
      </c>
      <c r="G70" s="481" t="str">
        <f>[1]!HsGetValue("EssbaseCluster-1_CalRptg_CalRptg","Account#"&amp;$A70&amp;";Period#"&amp;G$14&amp;";Year#"&amp;G$13&amp;";Scenario#"&amp;$C$1&amp;";Version#"&amp;$B$1&amp;";Total Entity#"&amp;$A$45&amp;";Fund#"&amp;$B$45&amp;";Chart1#"&amp;$F$45&amp;";Chart2#"&amp;$G$45&amp;";Time_Series#"&amp;$I$1&amp;"")</f>
        <v>#NEED_REFRESH</v>
      </c>
      <c r="H70" s="481" t="str">
        <f>[1]!HsGetValue("EssbaseCluster-1_CalRptg_CalRptg","Account#"&amp;$A70&amp;";Period#"&amp;H$14&amp;";Year#"&amp;H$13&amp;";Scenario#"&amp;$C$1&amp;";Version#"&amp;$B$1&amp;";Total Entity#"&amp;$A$45&amp;";Fund#"&amp;$B$45&amp;";Chart1#"&amp;$F$45&amp;";Chart2#"&amp;$G$45&amp;";Time_Series#"&amp;$I$1&amp;"")</f>
        <v>#NEED_REFRESH</v>
      </c>
      <c r="I70" s="481" t="str">
        <f>[1]!HsGetValue("EssbaseCluster-1_CalRptg_CalRptg","Account#"&amp;$A70&amp;";Period#"&amp;I$14&amp;";Year#"&amp;I$13&amp;";Scenario#"&amp;$C$1&amp;";Version#"&amp;$B$1&amp;";Total Entity#"&amp;$A$45&amp;";Fund#"&amp;$B$45&amp;";Chart1#"&amp;$F$45&amp;";Chart2#"&amp;$G$45&amp;";Time_Series#"&amp;$I$1&amp;"")</f>
        <v>#NEED_REFRESH</v>
      </c>
      <c r="J70" s="481" t="str">
        <f>[1]!HsGetValue("EssbaseCluster-1_CalRptg_CalRptg","Account#"&amp;$A70&amp;";Period#"&amp;J$14&amp;";Year#"&amp;J$13&amp;";Scenario#"&amp;$C$1&amp;";Version#"&amp;$B$1&amp;";Total Entity#"&amp;$A$45&amp;";Fund#"&amp;$B$45&amp;";Chart1#"&amp;$F$45&amp;";Chart2#"&amp;$G$45&amp;";Time_Series#"&amp;$I$1&amp;"")</f>
        <v>#NEED_REFRESH</v>
      </c>
      <c r="K70" s="481" t="str">
        <f>[1]!HsGetValue("EssbaseCluster-1_CalRptg_CalRptg","Account#"&amp;$A70&amp;";Period#"&amp;K$14&amp;";Year#"&amp;K$13&amp;";Scenario#"&amp;$C$1&amp;";Version#"&amp;$B$1&amp;";Total Entity#"&amp;$A$45&amp;";Fund#"&amp;$B$45&amp;";Chart1#"&amp;$F$45&amp;";Chart2#"&amp;$G$45&amp;";Time_Series#"&amp;$I$1&amp;"")</f>
        <v>#NEED_REFRESH</v>
      </c>
      <c r="L70" s="481" t="str">
        <f>[1]!HsGetValue("EssbaseCluster-1_CalRptg_CalRptg","Account#"&amp;$A70&amp;";Period#"&amp;L$14&amp;";Year#"&amp;L$13&amp;";Scenario#"&amp;$C$1&amp;";Version#"&amp;$B$1&amp;";Total Entity#"&amp;$A$45&amp;";Fund#"&amp;$B$45&amp;";Chart1#"&amp;$F$45&amp;";Chart2#"&amp;$G$45&amp;";Time_Series#"&amp;$I$1&amp;"")</f>
        <v>#NEED_REFRESH</v>
      </c>
      <c r="M70" s="481" t="str">
        <f>[1]!HsGetValue("EssbaseCluster-1_CalRptg_CalRptg","Account#"&amp;$A70&amp;";Period#"&amp;M$14&amp;";Year#"&amp;M$13&amp;";Scenario#"&amp;$C$1&amp;";Version#"&amp;$B$1&amp;";Total Entity#"&amp;$A$45&amp;";Fund#"&amp;$B$45&amp;";Chart1#"&amp;$F$45&amp;";Chart2#"&amp;$G$45&amp;";Time_Series#"&amp;$I$1&amp;"")</f>
        <v>#NEED_REFRESH</v>
      </c>
      <c r="N70" s="481" t="str">
        <f>[1]!HsGetValue("EssbaseCluster-1_CalRptg_CalRptg","Account#"&amp;$A70&amp;";Period#"&amp;N$14&amp;";Year#"&amp;N$13&amp;";Scenario#"&amp;$C$1&amp;";Version#"&amp;$B$1&amp;";Total Entity#"&amp;$A$45&amp;";Fund#"&amp;$B$45&amp;";Chart1#"&amp;$F$45&amp;";Chart2#"&amp;$G$45&amp;";Time_Series#"&amp;$I$1&amp;"")</f>
        <v>#NEED_REFRESH</v>
      </c>
      <c r="O70" s="481" t="str">
        <f>[1]!HsGetValue("EssbaseCluster-1_CalRptg_CalRptg","Account#"&amp;$A70&amp;";Period#"&amp;O$14&amp;";Year#"&amp;O$13&amp;";Scenario#"&amp;$C$1&amp;";Version#"&amp;$B$1&amp;";Total Entity#"&amp;$A$45&amp;";Fund#"&amp;$B$45&amp;";Chart1#"&amp;$F$45&amp;";Chart2#"&amp;$G$45&amp;";Time_Series#"&amp;$I$1&amp;"")</f>
        <v>#NEED_REFRESH</v>
      </c>
      <c r="P70" s="481" t="str">
        <f>[1]!HsGetValue("EssbaseCluster-1_CalRptg_CalRptg","Account#"&amp;$A70&amp;";Period#"&amp;P$14&amp;";Year#"&amp;P$13&amp;";Scenario#"&amp;$C$1&amp;";Version#"&amp;$B$1&amp;";Total Entity#"&amp;$A$45&amp;";Fund#"&amp;$B$45&amp;";Chart1#"&amp;$F$45&amp;";Chart2#"&amp;$G$45&amp;";Time_Series#"&amp;$I$1&amp;"")</f>
        <v>#NEED_REFRESH</v>
      </c>
      <c r="Q70" s="481" t="str">
        <f>[1]!HsGetValue("EssbaseCluster-1_CalRptg_CalRptg","Account#"&amp;$A70&amp;";Period#"&amp;Q$14&amp;";Year#"&amp;Q$13&amp;";Scenario#"&amp;$C$1&amp;";Version#"&amp;$B$1&amp;";Total Entity#"&amp;$A$45&amp;";Fund#"&amp;$B$45&amp;";Chart1#"&amp;$F$45&amp;";Chart2#"&amp;$G$45&amp;";Time_Series#"&amp;$I$1&amp;"")</f>
        <v>#NEED_REFRESH</v>
      </c>
      <c r="R70" s="481">
        <f t="shared" si="17"/>
        <v>0</v>
      </c>
    </row>
    <row r="71" spans="1:18">
      <c r="A71" s="470" t="s">
        <v>298</v>
      </c>
      <c r="B71" s="481" t="str">
        <f>[1]!HsGetValue("EssbaseCluster-1_CalRptg_CalRptg","Account#"&amp;$A71&amp;";Period#"&amp;B$14&amp;";Year#"&amp;B$13&amp;";Scenario#"&amp;$C$1&amp;";Version#"&amp;$B$1&amp;";Total Entity#"&amp;$A$45&amp;";Fund#"&amp;$B$45&amp;";Chart1#"&amp;$F$45&amp;";Chart2#"&amp;$G$45&amp;";Time_Series#"&amp;$I$1&amp;"")</f>
        <v>#NEED_REFRESH</v>
      </c>
      <c r="C71" s="481" t="str">
        <f>[1]!HsGetValue("EssbaseCluster-1_CalRptg_CalRptg","Account#"&amp;$A71&amp;";Period#"&amp;C$14&amp;";Year#"&amp;C$13&amp;";Scenario#"&amp;$C$1&amp;";Version#"&amp;$B$1&amp;";Total Entity#"&amp;$A$45&amp;";Fund#"&amp;$B$45&amp;";Chart1#"&amp;$F$45&amp;";Chart2#"&amp;$G$45&amp;";Time_Series#"&amp;$I$1&amp;"")</f>
        <v>#NEED_REFRESH</v>
      </c>
      <c r="D71" s="481" t="str">
        <f>[1]!HsGetValue("EssbaseCluster-1_CalRptg_CalRptg","Account#"&amp;$A71&amp;";Period#"&amp;D$14&amp;";Year#"&amp;D$13&amp;";Scenario#"&amp;$C$1&amp;";Version#"&amp;$B$1&amp;";Total Entity#"&amp;$A$45&amp;";Fund#"&amp;$B$45&amp;";Chart1#"&amp;$F$45&amp;";Chart2#"&amp;$G$45&amp;";Time_Series#"&amp;$I$1&amp;"")</f>
        <v>#NEED_REFRESH</v>
      </c>
      <c r="E71" s="481" t="str">
        <f>[1]!HsGetValue("EssbaseCluster-1_CalRptg_CalRptg","Account#"&amp;$A71&amp;";Period#"&amp;E$14&amp;";Year#"&amp;E$13&amp;";Scenario#"&amp;$C$1&amp;";Version#"&amp;$B$1&amp;";Total Entity#"&amp;$A$45&amp;";Fund#"&amp;$B$45&amp;";Chart1#"&amp;$F$45&amp;";Chart2#"&amp;$G$45&amp;";Time_Series#"&amp;$I$1&amp;"")</f>
        <v>#NEED_REFRESH</v>
      </c>
      <c r="F71" s="581" t="e">
        <f>F70+F69+F50</f>
        <v>#VALUE!</v>
      </c>
      <c r="G71" s="581" t="e">
        <f t="shared" ref="G71" si="31">G70+G69+G50</f>
        <v>#VALUE!</v>
      </c>
      <c r="H71" s="581" t="e">
        <f t="shared" ref="H71" si="32">H70+H69+H50</f>
        <v>#VALUE!</v>
      </c>
      <c r="I71" s="581" t="e">
        <f t="shared" ref="I71" si="33">I70+I69+I50</f>
        <v>#VALUE!</v>
      </c>
      <c r="J71" s="581" t="e">
        <f t="shared" ref="J71" si="34">J70+J69+J50</f>
        <v>#VALUE!</v>
      </c>
      <c r="K71" s="581" t="e">
        <f t="shared" ref="K71" si="35">K70+K69+K50</f>
        <v>#VALUE!</v>
      </c>
      <c r="L71" s="581" t="e">
        <f t="shared" ref="L71" si="36">L70+L69+L50</f>
        <v>#VALUE!</v>
      </c>
      <c r="M71" s="581" t="e">
        <f t="shared" ref="M71" si="37">M70+M69+M50</f>
        <v>#VALUE!</v>
      </c>
      <c r="N71" s="581" t="e">
        <f t="shared" ref="N71" si="38">N70+N69+N50</f>
        <v>#VALUE!</v>
      </c>
      <c r="O71" s="581" t="e">
        <f t="shared" ref="O71" si="39">O70+O69+O50</f>
        <v>#VALUE!</v>
      </c>
      <c r="P71" s="581" t="e">
        <f t="shared" ref="P71" si="40">P70+P69+P50</f>
        <v>#VALUE!</v>
      </c>
      <c r="Q71" s="581" t="e">
        <f t="shared" ref="Q71" si="41">Q70+Q69+Q50</f>
        <v>#VALUE!</v>
      </c>
      <c r="R71" s="581">
        <f t="shared" ref="R71" si="42">R70+R69+R50</f>
        <v>0</v>
      </c>
    </row>
    <row r="72" spans="1:18">
      <c r="A72" s="470" t="s">
        <v>295</v>
      </c>
      <c r="B72" s="481" t="str">
        <f>[1]!HsGetValue("EssbaseCluster-1_CalRptg_CalRptg","Account#"&amp;$A72&amp;";Period#"&amp;B$14&amp;";Year#"&amp;B$13&amp;";Scenario#"&amp;$C$1&amp;";Version#"&amp;$B$1&amp;";Total Entity#"&amp;$A$45&amp;";Fund#"&amp;$B$45&amp;";Chart1#"&amp;$F$45&amp;";Chart2#"&amp;$G$45&amp;";Time_Series#"&amp;$I$1&amp;"")</f>
        <v>#NEED_REFRESH</v>
      </c>
      <c r="C72" s="481" t="str">
        <f>[1]!HsGetValue("EssbaseCluster-1_CalRptg_CalRptg","Account#"&amp;$A72&amp;";Period#"&amp;C$14&amp;";Year#"&amp;C$13&amp;";Scenario#"&amp;$C$1&amp;";Version#"&amp;$B$1&amp;";Total Entity#"&amp;$A$45&amp;";Fund#"&amp;$B$45&amp;";Chart1#"&amp;$F$45&amp;";Chart2#"&amp;$G$45&amp;";Time_Series#"&amp;$I$1&amp;"")</f>
        <v>#NEED_REFRESH</v>
      </c>
      <c r="D72" s="481" t="str">
        <f>[1]!HsGetValue("EssbaseCluster-1_CalRptg_CalRptg","Account#"&amp;$A72&amp;";Period#"&amp;D$14&amp;";Year#"&amp;D$13&amp;";Scenario#"&amp;$C$1&amp;";Version#"&amp;$B$1&amp;";Total Entity#"&amp;$A$45&amp;";Fund#"&amp;$B$45&amp;";Chart1#"&amp;$F$45&amp;";Chart2#"&amp;$G$45&amp;";Time_Series#"&amp;$I$1&amp;"")</f>
        <v>#NEED_REFRESH</v>
      </c>
      <c r="E72" s="481" t="str">
        <f>[1]!HsGetValue("EssbaseCluster-1_CalRptg_CalRptg","Account#"&amp;$A72&amp;";Period#"&amp;E$14&amp;";Year#"&amp;E$13&amp;";Scenario#"&amp;$C$1&amp;";Version#"&amp;$B$1&amp;";Total Entity#"&amp;$A$45&amp;";Fund#"&amp;$B$45&amp;";Chart1#"&amp;$F$45&amp;";Chart2#"&amp;$G$45&amp;";Time_Series#"&amp;$I$1&amp;"")</f>
        <v>#NEED_REFRESH</v>
      </c>
      <c r="F72" s="581" t="e">
        <f>F49-F71</f>
        <v>#VALUE!</v>
      </c>
      <c r="G72" s="581" t="e">
        <f>G49-G71</f>
        <v>#VALUE!</v>
      </c>
      <c r="H72" s="581" t="e">
        <f t="shared" ref="H72" si="43">H49-H71</f>
        <v>#VALUE!</v>
      </c>
      <c r="I72" s="581" t="e">
        <f t="shared" ref="I72" si="44">I49-I71</f>
        <v>#VALUE!</v>
      </c>
      <c r="J72" s="581" t="e">
        <f t="shared" ref="J72" si="45">J49-J71</f>
        <v>#VALUE!</v>
      </c>
      <c r="K72" s="581" t="e">
        <f t="shared" ref="K72" si="46">K49-K71</f>
        <v>#VALUE!</v>
      </c>
      <c r="L72" s="581" t="e">
        <f t="shared" ref="L72" si="47">L49-L71</f>
        <v>#VALUE!</v>
      </c>
      <c r="M72" s="581" t="e">
        <f t="shared" ref="M72" si="48">M49-M71</f>
        <v>#VALUE!</v>
      </c>
      <c r="N72" s="581" t="e">
        <f t="shared" ref="N72" si="49">N49-N71</f>
        <v>#VALUE!</v>
      </c>
      <c r="O72" s="581" t="e">
        <f t="shared" ref="O72" si="50">O49-O71</f>
        <v>#VALUE!</v>
      </c>
      <c r="P72" s="581" t="e">
        <f t="shared" ref="P72" si="51">P49-P71</f>
        <v>#VALUE!</v>
      </c>
      <c r="Q72" s="581" t="e">
        <f t="shared" ref="Q72" si="52">Q49-Q71</f>
        <v>#VALUE!</v>
      </c>
      <c r="R72" s="581">
        <f t="shared" ref="R72" si="53">R49-R71</f>
        <v>0</v>
      </c>
    </row>
    <row r="73" spans="1:18">
      <c r="A73" s="470" t="s">
        <v>296</v>
      </c>
      <c r="B73" s="481" t="str">
        <f>[1]!HsGetValue("EssbaseCluster-1_CalRptg_CalRptg","Account#"&amp;$A73&amp;";Period#"&amp;B$14&amp;";Year#"&amp;B$13&amp;";Scenario#"&amp;$C$1&amp;";Version#"&amp;$B$1&amp;";Total Entity#"&amp;$A$45&amp;";Fund#"&amp;$B$45&amp;";Chart1#"&amp;$F$45&amp;";Chart2#"&amp;$G$45&amp;";Time_Series#"&amp;$I$1&amp;"")</f>
        <v>#NEED_REFRESH</v>
      </c>
      <c r="C73" s="481" t="str">
        <f>[1]!HsGetValue("EssbaseCluster-1_CalRptg_CalRptg","Account#"&amp;$A73&amp;";Period#"&amp;C$14&amp;";Year#"&amp;C$13&amp;";Scenario#"&amp;$C$1&amp;";Version#"&amp;$B$1&amp;";Total Entity#"&amp;$A$45&amp;";Fund#"&amp;$B$45&amp;";Chart1#"&amp;$F$45&amp;";Chart2#"&amp;$G$45&amp;";Time_Series#"&amp;$I$1&amp;"")</f>
        <v>#NEED_REFRESH</v>
      </c>
      <c r="D73" s="481" t="str">
        <f>[1]!HsGetValue("EssbaseCluster-1_CalRptg_CalRptg","Account#"&amp;$A73&amp;";Period#"&amp;D$14&amp;";Year#"&amp;D$13&amp;";Scenario#"&amp;$C$1&amp;";Version#"&amp;$B$1&amp;";Total Entity#"&amp;$A$45&amp;";Fund#"&amp;$B$45&amp;";Chart1#"&amp;$F$45&amp;";Chart2#"&amp;$G$45&amp;";Time_Series#"&amp;$I$1&amp;"")</f>
        <v>#NEED_REFRESH</v>
      </c>
      <c r="E73" s="481" t="str">
        <f>[1]!HsGetValue("EssbaseCluster-1_CalRptg_CalRptg","Account#"&amp;$A73&amp;";Period#"&amp;E$14&amp;";Year#"&amp;E$13&amp;";Scenario#"&amp;$C$1&amp;";Version#"&amp;$B$1&amp;";Total Entity#"&amp;$A$45&amp;";Fund#"&amp;$B$45&amp;";Chart1#"&amp;$F$45&amp;";Chart2#"&amp;$G$45&amp;";Time_Series#"&amp;$I$1&amp;"")</f>
        <v>#NEED_REFRESH</v>
      </c>
      <c r="F73" s="481" t="str">
        <f>[1]!HsGetValue("EssbaseCluster-1_CalRptg_CalRptg","Account#"&amp;$A73&amp;";Period#"&amp;F$14&amp;";Year#"&amp;F$13&amp;";Scenario#"&amp;$C$1&amp;";Version#"&amp;$B$1&amp;";Total Entity#"&amp;$A$45&amp;";Fund#"&amp;$B$45&amp;";Chart1#"&amp;$F$45&amp;";Chart2#"&amp;$G$45&amp;";Time_Series#"&amp;$I$1&amp;"")</f>
        <v>#NEED_REFRESH</v>
      </c>
      <c r="G73" s="481" t="str">
        <f>[1]!HsGetValue("EssbaseCluster-1_CalRptg_CalRptg","Account#"&amp;$A73&amp;";Period#"&amp;G$14&amp;";Year#"&amp;G$13&amp;";Scenario#"&amp;$C$1&amp;";Version#"&amp;$B$1&amp;";Total Entity#"&amp;$A$45&amp;";Fund#"&amp;$B$45&amp;";Chart1#"&amp;$F$45&amp;";Chart2#"&amp;$G$45&amp;";Time_Series#"&amp;$I$1&amp;"")</f>
        <v>#NEED_REFRESH</v>
      </c>
      <c r="H73" s="481" t="str">
        <f>[1]!HsGetValue("EssbaseCluster-1_CalRptg_CalRptg","Account#"&amp;$A73&amp;";Period#"&amp;H$14&amp;";Year#"&amp;H$13&amp;";Scenario#"&amp;$C$1&amp;";Version#"&amp;$B$1&amp;";Total Entity#"&amp;$A$45&amp;";Fund#"&amp;$B$45&amp;";Chart1#"&amp;$F$45&amp;";Chart2#"&amp;$G$45&amp;";Time_Series#"&amp;$I$1&amp;"")</f>
        <v>#NEED_REFRESH</v>
      </c>
      <c r="I73" s="481" t="str">
        <f>[1]!HsGetValue("EssbaseCluster-1_CalRptg_CalRptg","Account#"&amp;$A73&amp;";Period#"&amp;I$14&amp;";Year#"&amp;I$13&amp;";Scenario#"&amp;$C$1&amp;";Version#"&amp;$B$1&amp;";Total Entity#"&amp;$A$45&amp;";Fund#"&amp;$B$45&amp;";Chart1#"&amp;$F$45&amp;";Chart2#"&amp;$G$45&amp;";Time_Series#"&amp;$I$1&amp;"")</f>
        <v>#NEED_REFRESH</v>
      </c>
      <c r="J73" s="481" t="str">
        <f>[1]!HsGetValue("EssbaseCluster-1_CalRptg_CalRptg","Account#"&amp;$A73&amp;";Period#"&amp;J$14&amp;";Year#"&amp;J$13&amp;";Scenario#"&amp;$C$1&amp;";Version#"&amp;$B$1&amp;";Total Entity#"&amp;$A$45&amp;";Fund#"&amp;$B$45&amp;";Chart1#"&amp;$F$45&amp;";Chart2#"&amp;$G$45&amp;";Time_Series#"&amp;$I$1&amp;"")</f>
        <v>#NEED_REFRESH</v>
      </c>
      <c r="K73" s="481" t="str">
        <f>[1]!HsGetValue("EssbaseCluster-1_CalRptg_CalRptg","Account#"&amp;$A73&amp;";Period#"&amp;K$14&amp;";Year#"&amp;K$13&amp;";Scenario#"&amp;$C$1&amp;";Version#"&amp;$B$1&amp;";Total Entity#"&amp;$A$45&amp;";Fund#"&amp;$B$45&amp;";Chart1#"&amp;$F$45&amp;";Chart2#"&amp;$G$45&amp;";Time_Series#"&amp;$I$1&amp;"")</f>
        <v>#NEED_REFRESH</v>
      </c>
      <c r="L73" s="481" t="str">
        <f>[1]!HsGetValue("EssbaseCluster-1_CalRptg_CalRptg","Account#"&amp;$A73&amp;";Period#"&amp;L$14&amp;";Year#"&amp;L$13&amp;";Scenario#"&amp;$C$1&amp;";Version#"&amp;$B$1&amp;";Total Entity#"&amp;$A$45&amp;";Fund#"&amp;$B$45&amp;";Chart1#"&amp;$F$45&amp;";Chart2#"&amp;$G$45&amp;";Time_Series#"&amp;$I$1&amp;"")</f>
        <v>#NEED_REFRESH</v>
      </c>
      <c r="M73" s="481" t="str">
        <f>[1]!HsGetValue("EssbaseCluster-1_CalRptg_CalRptg","Account#"&amp;$A73&amp;";Period#"&amp;M$14&amp;";Year#"&amp;M$13&amp;";Scenario#"&amp;$C$1&amp;";Version#"&amp;$B$1&amp;";Total Entity#"&amp;$A$45&amp;";Fund#"&amp;$B$45&amp;";Chart1#"&amp;$F$45&amp;";Chart2#"&amp;$G$45&amp;";Time_Series#"&amp;$I$1&amp;"")</f>
        <v>#NEED_REFRESH</v>
      </c>
      <c r="N73" s="481" t="str">
        <f>[1]!HsGetValue("EssbaseCluster-1_CalRptg_CalRptg","Account#"&amp;$A73&amp;";Period#"&amp;N$14&amp;";Year#"&amp;N$13&amp;";Scenario#"&amp;$C$1&amp;";Version#"&amp;$B$1&amp;";Total Entity#"&amp;$A$45&amp;";Fund#"&amp;$B$45&amp;";Chart1#"&amp;$F$45&amp;";Chart2#"&amp;$G$45&amp;";Time_Series#"&amp;$I$1&amp;"")</f>
        <v>#NEED_REFRESH</v>
      </c>
      <c r="O73" s="481" t="str">
        <f>[1]!HsGetValue("EssbaseCluster-1_CalRptg_CalRptg","Account#"&amp;$A73&amp;";Period#"&amp;O$14&amp;";Year#"&amp;O$13&amp;";Scenario#"&amp;$C$1&amp;";Version#"&amp;$B$1&amp;";Total Entity#"&amp;$A$45&amp;";Fund#"&amp;$B$45&amp;";Chart1#"&amp;$F$45&amp;";Chart2#"&amp;$G$45&amp;";Time_Series#"&amp;$I$1&amp;"")</f>
        <v>#NEED_REFRESH</v>
      </c>
      <c r="P73" s="481" t="str">
        <f>[1]!HsGetValue("EssbaseCluster-1_CalRptg_CalRptg","Account#"&amp;$A73&amp;";Period#"&amp;P$14&amp;";Year#"&amp;P$13&amp;";Scenario#"&amp;$C$1&amp;";Version#"&amp;$B$1&amp;";Total Entity#"&amp;$A$45&amp;";Fund#"&amp;$B$45&amp;";Chart1#"&amp;$F$45&amp;";Chart2#"&amp;$G$45&amp;";Time_Series#"&amp;$I$1&amp;"")</f>
        <v>#NEED_REFRESH</v>
      </c>
      <c r="Q73" s="481" t="str">
        <f>[1]!HsGetValue("EssbaseCluster-1_CalRptg_CalRptg","Account#"&amp;$A73&amp;";Period#"&amp;Q$14&amp;";Year#"&amp;Q$13&amp;";Scenario#"&amp;$C$1&amp;";Version#"&amp;$B$1&amp;";Total Entity#"&amp;$A$45&amp;";Fund#"&amp;$B$45&amp;";Chart1#"&amp;$F$45&amp;";Chart2#"&amp;$G$45&amp;";Time_Series#"&amp;$I$1&amp;"")</f>
        <v>#NEED_REFRESH</v>
      </c>
      <c r="R73" s="481">
        <f t="shared" ref="R73" si="54">SUM(F73:Q73)</f>
        <v>0</v>
      </c>
    </row>
    <row r="74" spans="1:18" s="118" customFormat="1" ht="13.5" thickBot="1">
      <c r="A74" s="469" t="s">
        <v>291</v>
      </c>
      <c r="B74" s="483" t="str">
        <f>[1]!HsGetValue("EssbaseCluster-1_CalRptg_CalRptg","Account#"&amp;$A74&amp;";Period#"&amp;B$14&amp;";Year#"&amp;B$13&amp;";Scenario#"&amp;$C$1&amp;";Version#"&amp;$B$1&amp;";Total Entity#"&amp;$A$45&amp;";Fund#"&amp;$B$45&amp;";Chart1#"&amp;$F$45&amp;";Chart2#"&amp;$G$45&amp;";Time_Series#"&amp;$I$1&amp;"")</f>
        <v>#NEED_REFRESH</v>
      </c>
      <c r="C74" s="483" t="str">
        <f>[1]!HsGetValue("EssbaseCluster-1_CalRptg_CalRptg","Account#"&amp;$A74&amp;";Period#"&amp;C$14&amp;";Year#"&amp;C$13&amp;";Scenario#"&amp;$C$1&amp;";Version#"&amp;$B$1&amp;";Total Entity#"&amp;$A$45&amp;";Fund#"&amp;$B$45&amp;";Chart1#"&amp;$F$45&amp;";Chart2#"&amp;$G$45&amp;";Time_Series#"&amp;$I$1&amp;"")</f>
        <v>#NEED_REFRESH</v>
      </c>
      <c r="D74" s="483" t="str">
        <f>[1]!HsGetValue("EssbaseCluster-1_CalRptg_CalRptg","Account#"&amp;$A74&amp;";Period#"&amp;D$14&amp;";Year#"&amp;D$13&amp;";Scenario#"&amp;$C$1&amp;";Version#"&amp;$B$1&amp;";Total Entity#"&amp;$A$45&amp;";Fund#"&amp;$B$45&amp;";Chart1#"&amp;$F$45&amp;";Chart2#"&amp;$G$45&amp;";Time_Series#"&amp;$I$1&amp;"")</f>
        <v>#NEED_REFRESH</v>
      </c>
      <c r="E74" s="483" t="str">
        <f>[1]!HsGetValue("EssbaseCluster-1_CalRptg_CalRptg","Account#"&amp;$A74&amp;";Period#"&amp;E$14&amp;";Year#"&amp;E$13&amp;";Scenario#"&amp;$C$1&amp;";Version#"&amp;$B$1&amp;";Total Entity#"&amp;$A$45&amp;";Fund#"&amp;$B$45&amp;";Chart1#"&amp;$F$45&amp;";Chart2#"&amp;$G$45&amp;";Time_Series#"&amp;$I$1&amp;"")</f>
        <v>#NEED_REFRESH</v>
      </c>
      <c r="F74" s="582" t="e">
        <f>F72+F73</f>
        <v>#VALUE!</v>
      </c>
      <c r="G74" s="582" t="e">
        <f>G72+G73</f>
        <v>#VALUE!</v>
      </c>
      <c r="H74" s="582" t="e">
        <f t="shared" ref="H74" si="55">H72+H73</f>
        <v>#VALUE!</v>
      </c>
      <c r="I74" s="582" t="e">
        <f t="shared" ref="I74" si="56">I72+I73</f>
        <v>#VALUE!</v>
      </c>
      <c r="J74" s="582" t="e">
        <f t="shared" ref="J74" si="57">J72+J73</f>
        <v>#VALUE!</v>
      </c>
      <c r="K74" s="582" t="e">
        <f t="shared" ref="K74" si="58">K72+K73</f>
        <v>#VALUE!</v>
      </c>
      <c r="L74" s="582" t="e">
        <f t="shared" ref="L74" si="59">L72+L73</f>
        <v>#VALUE!</v>
      </c>
      <c r="M74" s="582" t="e">
        <f t="shared" ref="M74" si="60">M72+M73</f>
        <v>#VALUE!</v>
      </c>
      <c r="N74" s="582" t="e">
        <f t="shared" ref="N74" si="61">N72+N73</f>
        <v>#VALUE!</v>
      </c>
      <c r="O74" s="582" t="e">
        <f t="shared" ref="O74" si="62">O72+O73</f>
        <v>#VALUE!</v>
      </c>
      <c r="P74" s="582" t="e">
        <f t="shared" ref="P74" si="63">P72+P73</f>
        <v>#VALUE!</v>
      </c>
      <c r="Q74" s="582" t="e">
        <f t="shared" ref="Q74" si="64">Q72+Q73</f>
        <v>#VALUE!</v>
      </c>
      <c r="R74" s="582">
        <f t="shared" ref="R74" si="65">R72+R73</f>
        <v>0</v>
      </c>
    </row>
    <row r="75" spans="1:18" ht="13" thickTop="1">
      <c r="A75" s="470" t="s">
        <v>292</v>
      </c>
      <c r="B75" s="481"/>
      <c r="C75" s="481"/>
      <c r="D75" s="481"/>
      <c r="E75" s="481" t="str">
        <f>[1]!HsGetValue("EssbaseCluster-1_CalRptg_CalRptg","Account#"&amp;$A75&amp;";Period#"&amp;E$14&amp;";Year#"&amp;E$13&amp;";Scenario#"&amp;$C$1&amp;";Version#"&amp;$B$1&amp;";Total Entity#"&amp;$A$45&amp;";Fund#"&amp;$B$45&amp;";Chart1#"&amp;$F$45&amp;";Chart2#"&amp;$G$45&amp;";Time_Series#"&amp;$I$1&amp;"")</f>
        <v>#NEED_REFRESH</v>
      </c>
      <c r="F75" s="581" t="str">
        <f>E76</f>
        <v>#NEED_REFRESH</v>
      </c>
      <c r="G75" s="581" t="e">
        <f>F76</f>
        <v>#VALUE!</v>
      </c>
      <c r="H75" s="581" t="e">
        <f t="shared" ref="H75:Q75" si="66">G76</f>
        <v>#VALUE!</v>
      </c>
      <c r="I75" s="581" t="e">
        <f t="shared" si="66"/>
        <v>#VALUE!</v>
      </c>
      <c r="J75" s="581" t="e">
        <f t="shared" si="66"/>
        <v>#VALUE!</v>
      </c>
      <c r="K75" s="581" t="e">
        <f t="shared" si="66"/>
        <v>#VALUE!</v>
      </c>
      <c r="L75" s="581" t="e">
        <f t="shared" si="66"/>
        <v>#VALUE!</v>
      </c>
      <c r="M75" s="581" t="e">
        <f t="shared" si="66"/>
        <v>#VALUE!</v>
      </c>
      <c r="N75" s="581" t="e">
        <f t="shared" si="66"/>
        <v>#VALUE!</v>
      </c>
      <c r="O75" s="581" t="e">
        <f t="shared" si="66"/>
        <v>#VALUE!</v>
      </c>
      <c r="P75" s="581" t="e">
        <f t="shared" si="66"/>
        <v>#VALUE!</v>
      </c>
      <c r="Q75" s="581" t="e">
        <f t="shared" si="66"/>
        <v>#VALUE!</v>
      </c>
      <c r="R75" s="581" t="str">
        <f>[1]!HsGetValue("EssbaseCluster-1_CalRptg_CalRptg","Account#"&amp;$A75&amp;";Period#"&amp;R$14&amp;";Year#"&amp;R$13&amp;";Scenario#"&amp;$C$1&amp;";Version#"&amp;$B$1&amp;";Total Entity#"&amp;$A$45&amp;";Fund#"&amp;$B$45&amp;";Chart1#"&amp;$F$45&amp;";Chart2#"&amp;$G$45&amp;";Time_Series#"&amp;$I$1&amp;"")</f>
        <v>#NEED_REFRESH</v>
      </c>
    </row>
    <row r="76" spans="1:18">
      <c r="A76" s="470" t="s">
        <v>293</v>
      </c>
      <c r="B76" s="481"/>
      <c r="C76" s="481"/>
      <c r="D76" s="481"/>
      <c r="E76" s="481" t="str">
        <f>[1]!HsGetValue("EssbaseCluster-1_CalRptg_CalRptg","Account#"&amp;$A76&amp;";Period#"&amp;E$14&amp;";Year#"&amp;E$13&amp;";Scenario#"&amp;$C$1&amp;";Version#"&amp;$B$1&amp;";Total Entity#"&amp;$A$45&amp;";Fund#"&amp;$B$45&amp;";Chart1#"&amp;$F$45&amp;";Chart2#"&amp;$G$45&amp;";Time_Series#"&amp;$I$1&amp;"")</f>
        <v>#NEED_REFRESH</v>
      </c>
      <c r="F76" s="581" t="e">
        <f>F75+F74</f>
        <v>#VALUE!</v>
      </c>
      <c r="G76" s="581" t="e">
        <f>G75+G74</f>
        <v>#VALUE!</v>
      </c>
      <c r="H76" s="581" t="e">
        <f t="shared" ref="H76:R76" si="67">H75+H74</f>
        <v>#VALUE!</v>
      </c>
      <c r="I76" s="581" t="e">
        <f t="shared" si="67"/>
        <v>#VALUE!</v>
      </c>
      <c r="J76" s="581" t="e">
        <f t="shared" si="67"/>
        <v>#VALUE!</v>
      </c>
      <c r="K76" s="581" t="e">
        <f t="shared" si="67"/>
        <v>#VALUE!</v>
      </c>
      <c r="L76" s="581" t="e">
        <f t="shared" si="67"/>
        <v>#VALUE!</v>
      </c>
      <c r="M76" s="581" t="e">
        <f t="shared" si="67"/>
        <v>#VALUE!</v>
      </c>
      <c r="N76" s="581" t="e">
        <f t="shared" si="67"/>
        <v>#VALUE!</v>
      </c>
      <c r="O76" s="581" t="e">
        <f t="shared" si="67"/>
        <v>#VALUE!</v>
      </c>
      <c r="P76" s="581" t="e">
        <f t="shared" si="67"/>
        <v>#VALUE!</v>
      </c>
      <c r="Q76" s="581" t="e">
        <f t="shared" si="67"/>
        <v>#VALUE!</v>
      </c>
      <c r="R76" s="581" t="e">
        <f t="shared" si="67"/>
        <v>#VALUE!</v>
      </c>
    </row>
    <row r="77" spans="1:18">
      <c r="A77" s="465"/>
      <c r="B77" s="481"/>
    </row>
    <row r="78" spans="1:18" ht="13">
      <c r="A78" s="469" t="s">
        <v>343</v>
      </c>
      <c r="B78" s="469" t="s">
        <v>344</v>
      </c>
      <c r="F78" s="469" t="s">
        <v>347</v>
      </c>
    </row>
    <row r="79" spans="1:18">
      <c r="A79" s="482" t="s">
        <v>346</v>
      </c>
      <c r="B79" s="531">
        <v>76001</v>
      </c>
      <c r="C79" s="449" t="e">
        <f>RIGHT([1]!hsdescription("EssbaseCluster-1_CalRptg_CalRptg","Fund#"&amp;$B$79),LEN([1]!hsdescription("EssbaseCluster-1_CalRptg_CalRptg","Fund#"&amp;$B$11))-SEARCH(" ",[1]!hsdescription("EssbaseCluster-1_CalRptg_CalRptg","Fund#"&amp;$B$11),1))</f>
        <v>#VALUE!</v>
      </c>
      <c r="D79" s="449"/>
      <c r="E79" s="449"/>
      <c r="F79" s="535" t="s">
        <v>289</v>
      </c>
      <c r="G79" s="536" t="s">
        <v>290</v>
      </c>
    </row>
    <row r="81" spans="1:18" ht="13">
      <c r="B81" s="468" t="str">
        <f>B13</f>
        <v>FY24</v>
      </c>
      <c r="C81" s="468" t="str">
        <f t="shared" ref="C81:R81" si="68">C13</f>
        <v>FY24</v>
      </c>
      <c r="D81" s="468" t="str">
        <f t="shared" si="68"/>
        <v>FY24</v>
      </c>
      <c r="E81" s="468" t="str">
        <f t="shared" si="68"/>
        <v>FY24</v>
      </c>
      <c r="F81" s="468" t="str">
        <f t="shared" si="68"/>
        <v>FY25</v>
      </c>
      <c r="G81" s="468" t="str">
        <f t="shared" si="68"/>
        <v>FY25</v>
      </c>
      <c r="H81" s="468" t="str">
        <f t="shared" si="68"/>
        <v>FY25</v>
      </c>
      <c r="I81" s="468" t="str">
        <f t="shared" si="68"/>
        <v>FY25</v>
      </c>
      <c r="J81" s="468" t="str">
        <f t="shared" si="68"/>
        <v>FY25</v>
      </c>
      <c r="K81" s="468" t="str">
        <f t="shared" si="68"/>
        <v>FY25</v>
      </c>
      <c r="L81" s="468" t="str">
        <f t="shared" si="68"/>
        <v>FY25</v>
      </c>
      <c r="M81" s="468" t="str">
        <f t="shared" si="68"/>
        <v>FY25</v>
      </c>
      <c r="N81" s="468" t="str">
        <f t="shared" si="68"/>
        <v>FY25</v>
      </c>
      <c r="O81" s="468" t="str">
        <f t="shared" si="68"/>
        <v>FY25</v>
      </c>
      <c r="P81" s="468" t="str">
        <f t="shared" si="68"/>
        <v>FY25</v>
      </c>
      <c r="Q81" s="468" t="str">
        <f t="shared" si="68"/>
        <v>FY25</v>
      </c>
      <c r="R81" s="468" t="str">
        <f t="shared" si="68"/>
        <v>FY25</v>
      </c>
    </row>
    <row r="82" spans="1:18" ht="13">
      <c r="B82" s="468" t="str">
        <f t="shared" ref="B82:R82" si="69">B48</f>
        <v>April</v>
      </c>
      <c r="C82" s="468" t="str">
        <f t="shared" si="69"/>
        <v>May</v>
      </c>
      <c r="D82" s="468" t="str">
        <f t="shared" si="69"/>
        <v>June</v>
      </c>
      <c r="E82" s="468" t="str">
        <f t="shared" si="69"/>
        <v>YearTotal</v>
      </c>
      <c r="F82" s="468" t="str">
        <f t="shared" si="69"/>
        <v>July</v>
      </c>
      <c r="G82" s="468" t="str">
        <f t="shared" si="69"/>
        <v>August</v>
      </c>
      <c r="H82" s="468" t="str">
        <f t="shared" si="69"/>
        <v>September</v>
      </c>
      <c r="I82" s="468" t="str">
        <f t="shared" si="69"/>
        <v>October</v>
      </c>
      <c r="J82" s="468" t="str">
        <f t="shared" si="69"/>
        <v>November</v>
      </c>
      <c r="K82" s="468" t="str">
        <f t="shared" si="69"/>
        <v>December</v>
      </c>
      <c r="L82" s="468" t="str">
        <f t="shared" si="69"/>
        <v>January</v>
      </c>
      <c r="M82" s="468" t="str">
        <f t="shared" si="69"/>
        <v>February</v>
      </c>
      <c r="N82" s="468" t="str">
        <f t="shared" si="69"/>
        <v>March</v>
      </c>
      <c r="O82" s="468" t="str">
        <f t="shared" si="69"/>
        <v>April</v>
      </c>
      <c r="P82" s="468" t="str">
        <f t="shared" si="69"/>
        <v>May</v>
      </c>
      <c r="Q82" s="468" t="str">
        <f t="shared" si="69"/>
        <v>June</v>
      </c>
      <c r="R82" s="468" t="str">
        <f t="shared" si="69"/>
        <v>YearTotal</v>
      </c>
    </row>
    <row r="83" spans="1:18">
      <c r="A83" s="466" t="s">
        <v>297</v>
      </c>
      <c r="B83" s="481" t="str">
        <f>[1]!HsGetValue("EssbaseCluster-1_CalRptg_CalRptg","Account#"&amp;$A83&amp;";Period#"&amp;B$14&amp;";Year#"&amp;B$13&amp;";Scenario#"&amp;$C$1&amp;";Version#"&amp;$B$1&amp;";Total Entity#"&amp;$A$79&amp;";Fund#"&amp;$B$79&amp;";Chart1#"&amp;$F$79&amp;";Chart2#"&amp;$G$79&amp;";Time_Series#"&amp;$I$1&amp;"")</f>
        <v>#NEED_REFRESH</v>
      </c>
      <c r="C83" s="481" t="str">
        <f>[1]!HsGetValue("EssbaseCluster-1_CalRptg_CalRptg","Account#"&amp;$A83&amp;";Period#"&amp;C$14&amp;";Year#"&amp;C$13&amp;";Scenario#"&amp;$C$1&amp;";Version#"&amp;$B$1&amp;";Total Entity#"&amp;$A$79&amp;";Fund#"&amp;$B$79&amp;";Chart1#"&amp;$F$79&amp;";Chart2#"&amp;$G$79&amp;";Time_Series#"&amp;$I$1&amp;"")</f>
        <v>#NEED_REFRESH</v>
      </c>
      <c r="D83" s="481" t="str">
        <f>[1]!HsGetValue("EssbaseCluster-1_CalRptg_CalRptg","Account#"&amp;$A83&amp;";Period#"&amp;D$14&amp;";Year#"&amp;D$13&amp;";Scenario#"&amp;$C$1&amp;";Version#"&amp;$B$1&amp;";Total Entity#"&amp;$A$79&amp;";Fund#"&amp;$B$79&amp;";Chart1#"&amp;$F$79&amp;";Chart2#"&amp;$G$79&amp;";Time_Series#"&amp;$I$1&amp;"")</f>
        <v>#NEED_REFRESH</v>
      </c>
      <c r="E83" s="481" t="str">
        <f>[1]!HsGetValue("EssbaseCluster-1_CalRptg_CalRptg","Account#"&amp;$A83&amp;";Period#"&amp;E$14&amp;";Year#"&amp;E$13&amp;";Scenario#"&amp;$C$1&amp;";Version#"&amp;$B$1&amp;";Total Entity#"&amp;$A$79&amp;";Fund#"&amp;$B$79&amp;";Chart1#"&amp;$F$79&amp;";Chart2#"&amp;$G$79&amp;";Time_Series#"&amp;$I$1&amp;"")</f>
        <v>#NEED_REFRESH</v>
      </c>
      <c r="F83" s="481" t="str">
        <f>[1]!HsGetValue("EssbaseCluster-1_CalRptg_CalRptg","Account#"&amp;$A83&amp;";Period#"&amp;F$14&amp;";Year#"&amp;F$13&amp;";Scenario#"&amp;$C$1&amp;";Version#"&amp;$B$1&amp;";Total Entity#"&amp;$A$79&amp;";Fund#"&amp;$B$79&amp;";Chart1#"&amp;$F$79&amp;";Chart2#"&amp;$G$79&amp;";Time_Series#"&amp;$I$1&amp;"")</f>
        <v>#NEED_REFRESH</v>
      </c>
      <c r="G83" s="481" t="str">
        <f>[1]!HsGetValue("EssbaseCluster-1_CalRptg_CalRptg","Account#"&amp;$A83&amp;";Period#"&amp;G$14&amp;";Year#"&amp;G$13&amp;";Scenario#"&amp;$C$1&amp;";Version#"&amp;$B$1&amp;";Total Entity#"&amp;$A$79&amp;";Fund#"&amp;$B$79&amp;";Chart1#"&amp;$F$79&amp;";Chart2#"&amp;$G$79&amp;";Time_Series#"&amp;$I$1&amp;"")</f>
        <v>#NEED_REFRESH</v>
      </c>
      <c r="H83" s="481" t="str">
        <f>[1]!HsGetValue("EssbaseCluster-1_CalRptg_CalRptg","Account#"&amp;$A83&amp;";Period#"&amp;H$14&amp;";Year#"&amp;H$13&amp;";Scenario#"&amp;$C$1&amp;";Version#"&amp;$B$1&amp;";Total Entity#"&amp;$A$79&amp;";Fund#"&amp;$B$79&amp;";Chart1#"&amp;$F$79&amp;";Chart2#"&amp;$G$79&amp;";Time_Series#"&amp;$I$1&amp;"")</f>
        <v>#NEED_REFRESH</v>
      </c>
      <c r="I83" s="481" t="str">
        <f>[1]!HsGetValue("EssbaseCluster-1_CalRptg_CalRptg","Account#"&amp;$A83&amp;";Period#"&amp;I$14&amp;";Year#"&amp;I$13&amp;";Scenario#"&amp;$C$1&amp;";Version#"&amp;$B$1&amp;";Total Entity#"&amp;$A$79&amp;";Fund#"&amp;$B$79&amp;";Chart1#"&amp;$F$79&amp;";Chart2#"&amp;$G$79&amp;";Time_Series#"&amp;$I$1&amp;"")</f>
        <v>#NEED_REFRESH</v>
      </c>
      <c r="J83" s="481" t="str">
        <f>[1]!HsGetValue("EssbaseCluster-1_CalRptg_CalRptg","Account#"&amp;$A83&amp;";Period#"&amp;J$14&amp;";Year#"&amp;J$13&amp;";Scenario#"&amp;$C$1&amp;";Version#"&amp;$B$1&amp;";Total Entity#"&amp;$A$79&amp;";Fund#"&amp;$B$79&amp;";Chart1#"&amp;$F$79&amp;";Chart2#"&amp;$G$79&amp;";Time_Series#"&amp;$I$1&amp;"")</f>
        <v>#NEED_REFRESH</v>
      </c>
      <c r="K83" s="481" t="str">
        <f>[1]!HsGetValue("EssbaseCluster-1_CalRptg_CalRptg","Account#"&amp;$A83&amp;";Period#"&amp;K$14&amp;";Year#"&amp;K$13&amp;";Scenario#"&amp;$C$1&amp;";Version#"&amp;$B$1&amp;";Total Entity#"&amp;$A$79&amp;";Fund#"&amp;$B$79&amp;";Chart1#"&amp;$F$79&amp;";Chart2#"&amp;$G$79&amp;";Time_Series#"&amp;$I$1&amp;"")</f>
        <v>#NEED_REFRESH</v>
      </c>
      <c r="L83" s="481" t="str">
        <f>[1]!HsGetValue("EssbaseCluster-1_CalRptg_CalRptg","Account#"&amp;$A83&amp;";Period#"&amp;L$14&amp;";Year#"&amp;L$13&amp;";Scenario#"&amp;$C$1&amp;";Version#"&amp;$B$1&amp;";Total Entity#"&amp;$A$79&amp;";Fund#"&amp;$B$79&amp;";Chart1#"&amp;$F$79&amp;";Chart2#"&amp;$G$79&amp;";Time_Series#"&amp;$I$1&amp;"")</f>
        <v>#NEED_REFRESH</v>
      </c>
      <c r="M83" s="481" t="str">
        <f>[1]!HsGetValue("EssbaseCluster-1_CalRptg_CalRptg","Account#"&amp;$A83&amp;";Period#"&amp;M$14&amp;";Year#"&amp;M$13&amp;";Scenario#"&amp;$C$1&amp;";Version#"&amp;$B$1&amp;";Total Entity#"&amp;$A$79&amp;";Fund#"&amp;$B$79&amp;";Chart1#"&amp;$F$79&amp;";Chart2#"&amp;$G$79&amp;";Time_Series#"&amp;$I$1&amp;"")</f>
        <v>#NEED_REFRESH</v>
      </c>
      <c r="N83" s="481" t="str">
        <f>[1]!HsGetValue("EssbaseCluster-1_CalRptg_CalRptg","Account#"&amp;$A83&amp;";Period#"&amp;N$14&amp;";Year#"&amp;N$13&amp;";Scenario#"&amp;$C$1&amp;";Version#"&amp;$B$1&amp;";Total Entity#"&amp;$A$79&amp;";Fund#"&amp;$B$79&amp;";Chart1#"&amp;$F$79&amp;";Chart2#"&amp;$G$79&amp;";Time_Series#"&amp;$I$1&amp;"")</f>
        <v>#NEED_REFRESH</v>
      </c>
      <c r="O83" s="481" t="str">
        <f>[1]!HsGetValue("EssbaseCluster-1_CalRptg_CalRptg","Account#"&amp;$A83&amp;";Period#"&amp;O$14&amp;";Year#"&amp;O$13&amp;";Scenario#"&amp;$C$1&amp;";Version#"&amp;$B$1&amp;";Total Entity#"&amp;$A$79&amp;";Fund#"&amp;$B$79&amp;";Chart1#"&amp;$F$79&amp;";Chart2#"&amp;$G$79&amp;";Time_Series#"&amp;$I$1&amp;"")</f>
        <v>#NEED_REFRESH</v>
      </c>
      <c r="P83" s="481" t="str">
        <f>[1]!HsGetValue("EssbaseCluster-1_CalRptg_CalRptg","Account#"&amp;$A83&amp;";Period#"&amp;P$14&amp;";Year#"&amp;P$13&amp;";Scenario#"&amp;$C$1&amp;";Version#"&amp;$B$1&amp;";Total Entity#"&amp;$A$79&amp;";Fund#"&amp;$B$79&amp;";Chart1#"&amp;$F$79&amp;";Chart2#"&amp;$G$79&amp;";Time_Series#"&amp;$I$1&amp;"")</f>
        <v>#NEED_REFRESH</v>
      </c>
      <c r="Q83" s="481" t="str">
        <f>[1]!HsGetValue("EssbaseCluster-1_CalRptg_CalRptg","Account#"&amp;$A83&amp;";Period#"&amp;Q$14&amp;";Year#"&amp;Q$13&amp;";Scenario#"&amp;$C$1&amp;";Version#"&amp;$B$1&amp;";Total Entity#"&amp;$A$79&amp;";Fund#"&amp;$B$79&amp;";Chart1#"&amp;$F$79&amp;";Chart2#"&amp;$G$79&amp;";Time_Series#"&amp;$I$1&amp;"")</f>
        <v>#NEED_REFRESH</v>
      </c>
      <c r="R83" s="481">
        <f t="shared" ref="R83:R104" si="70">SUM(F83:Q83)</f>
        <v>0</v>
      </c>
    </row>
    <row r="84" spans="1:18">
      <c r="A84" s="465" t="s">
        <v>299</v>
      </c>
      <c r="B84" s="481" t="str">
        <f>[1]!HsGetValue("EssbaseCluster-1_CalRptg_CalRptg","Account#"&amp;$A84&amp;";Period#"&amp;B$14&amp;";Year#"&amp;B$13&amp;";Scenario#"&amp;$C$1&amp;";Version#"&amp;$B$1&amp;";Total Entity#"&amp;$A$79&amp;";Fund#"&amp;$B$79&amp;";Chart1#"&amp;$F$79&amp;";Chart2#"&amp;$G$79&amp;";Time_Series#"&amp;$I$1&amp;"")</f>
        <v>#NEED_REFRESH</v>
      </c>
      <c r="C84" s="481" t="str">
        <f>[1]!HsGetValue("EssbaseCluster-1_CalRptg_CalRptg","Account#"&amp;$A84&amp;";Period#"&amp;C$14&amp;";Year#"&amp;C$13&amp;";Scenario#"&amp;$C$1&amp;";Version#"&amp;$B$1&amp;";Total Entity#"&amp;$A$79&amp;";Fund#"&amp;$B$79&amp;";Chart1#"&amp;$F$79&amp;";Chart2#"&amp;$G$79&amp;";Time_Series#"&amp;$I$1&amp;"")</f>
        <v>#NEED_REFRESH</v>
      </c>
      <c r="D84" s="481" t="str">
        <f>[1]!HsGetValue("EssbaseCluster-1_CalRptg_CalRptg","Account#"&amp;$A84&amp;";Period#"&amp;D$14&amp;";Year#"&amp;D$13&amp;";Scenario#"&amp;$C$1&amp;";Version#"&amp;$B$1&amp;";Total Entity#"&amp;$A$79&amp;";Fund#"&amp;$B$79&amp;";Chart1#"&amp;$F$79&amp;";Chart2#"&amp;$G$79&amp;";Time_Series#"&amp;$I$1&amp;"")</f>
        <v>#NEED_REFRESH</v>
      </c>
      <c r="E84" s="481" t="str">
        <f>[1]!HsGetValue("EssbaseCluster-1_CalRptg_CalRptg","Account#"&amp;$A84&amp;";Period#"&amp;E$14&amp;";Year#"&amp;E$13&amp;";Scenario#"&amp;$C$1&amp;";Version#"&amp;$B$1&amp;";Total Entity#"&amp;$A$79&amp;";Fund#"&amp;$B$79&amp;";Chart1#"&amp;$F$79&amp;";Chart2#"&amp;$G$79&amp;";Time_Series#"&amp;$I$1&amp;"")</f>
        <v>#NEED_REFRESH</v>
      </c>
      <c r="F84" s="481" t="str">
        <f>[1]!HsGetValue("EssbaseCluster-1_CalRptg_CalRptg","Account#"&amp;$A84&amp;";Period#"&amp;F$14&amp;";Year#"&amp;F$13&amp;";Scenario#"&amp;$C$1&amp;";Version#"&amp;$B$1&amp;";Total Entity#"&amp;$A$79&amp;";Fund#"&amp;$B$79&amp;";Chart1#"&amp;$F$79&amp;";Chart2#"&amp;$G$79&amp;";Time_Series#"&amp;$I$1&amp;"")</f>
        <v>#NEED_REFRESH</v>
      </c>
      <c r="G84" s="481" t="str">
        <f>[1]!HsGetValue("EssbaseCluster-1_CalRptg_CalRptg","Account#"&amp;$A84&amp;";Period#"&amp;G$14&amp;";Year#"&amp;G$13&amp;";Scenario#"&amp;$C$1&amp;";Version#"&amp;$B$1&amp;";Total Entity#"&amp;$A$79&amp;";Fund#"&amp;$B$79&amp;";Chart1#"&amp;$F$79&amp;";Chart2#"&amp;$G$79&amp;";Time_Series#"&amp;$I$1&amp;"")</f>
        <v>#NEED_REFRESH</v>
      </c>
      <c r="H84" s="481" t="str">
        <f>[1]!HsGetValue("EssbaseCluster-1_CalRptg_CalRptg","Account#"&amp;$A84&amp;";Period#"&amp;H$14&amp;";Year#"&amp;H$13&amp;";Scenario#"&amp;$C$1&amp;";Version#"&amp;$B$1&amp;";Total Entity#"&amp;$A$79&amp;";Fund#"&amp;$B$79&amp;";Chart1#"&amp;$F$79&amp;";Chart2#"&amp;$G$79&amp;";Time_Series#"&amp;$I$1&amp;"")</f>
        <v>#NEED_REFRESH</v>
      </c>
      <c r="I84" s="481" t="str">
        <f>[1]!HsGetValue("EssbaseCluster-1_CalRptg_CalRptg","Account#"&amp;$A84&amp;";Period#"&amp;I$14&amp;";Year#"&amp;I$13&amp;";Scenario#"&amp;$C$1&amp;";Version#"&amp;$B$1&amp;";Total Entity#"&amp;$A$79&amp;";Fund#"&amp;$B$79&amp;";Chart1#"&amp;$F$79&amp;";Chart2#"&amp;$G$79&amp;";Time_Series#"&amp;$I$1&amp;"")</f>
        <v>#NEED_REFRESH</v>
      </c>
      <c r="J84" s="481" t="str">
        <f>[1]!HsGetValue("EssbaseCluster-1_CalRptg_CalRptg","Account#"&amp;$A84&amp;";Period#"&amp;J$14&amp;";Year#"&amp;J$13&amp;";Scenario#"&amp;$C$1&amp;";Version#"&amp;$B$1&amp;";Total Entity#"&amp;$A$79&amp;";Fund#"&amp;$B$79&amp;";Chart1#"&amp;$F$79&amp;";Chart2#"&amp;$G$79&amp;";Time_Series#"&amp;$I$1&amp;"")</f>
        <v>#NEED_REFRESH</v>
      </c>
      <c r="K84" s="481" t="str">
        <f>[1]!HsGetValue("EssbaseCluster-1_CalRptg_CalRptg","Account#"&amp;$A84&amp;";Period#"&amp;K$14&amp;";Year#"&amp;K$13&amp;";Scenario#"&amp;$C$1&amp;";Version#"&amp;$B$1&amp;";Total Entity#"&amp;$A$79&amp;";Fund#"&amp;$B$79&amp;";Chart1#"&amp;$F$79&amp;";Chart2#"&amp;$G$79&amp;";Time_Series#"&amp;$I$1&amp;"")</f>
        <v>#NEED_REFRESH</v>
      </c>
      <c r="L84" s="481" t="str">
        <f>[1]!HsGetValue("EssbaseCluster-1_CalRptg_CalRptg","Account#"&amp;$A84&amp;";Period#"&amp;L$14&amp;";Year#"&amp;L$13&amp;";Scenario#"&amp;$C$1&amp;";Version#"&amp;$B$1&amp;";Total Entity#"&amp;$A$79&amp;";Fund#"&amp;$B$79&amp;";Chart1#"&amp;$F$79&amp;";Chart2#"&amp;$G$79&amp;";Time_Series#"&amp;$I$1&amp;"")</f>
        <v>#NEED_REFRESH</v>
      </c>
      <c r="M84" s="481" t="str">
        <f>[1]!HsGetValue("EssbaseCluster-1_CalRptg_CalRptg","Account#"&amp;$A84&amp;";Period#"&amp;M$14&amp;";Year#"&amp;M$13&amp;";Scenario#"&amp;$C$1&amp;";Version#"&amp;$B$1&amp;";Total Entity#"&amp;$A$79&amp;";Fund#"&amp;$B$79&amp;";Chart1#"&amp;$F$79&amp;";Chart2#"&amp;$G$79&amp;";Time_Series#"&amp;$I$1&amp;"")</f>
        <v>#NEED_REFRESH</v>
      </c>
      <c r="N84" s="481" t="str">
        <f>[1]!HsGetValue("EssbaseCluster-1_CalRptg_CalRptg","Account#"&amp;$A84&amp;";Period#"&amp;N$14&amp;";Year#"&amp;N$13&amp;";Scenario#"&amp;$C$1&amp;";Version#"&amp;$B$1&amp;";Total Entity#"&amp;$A$79&amp;";Fund#"&amp;$B$79&amp;";Chart1#"&amp;$F$79&amp;";Chart2#"&amp;$G$79&amp;";Time_Series#"&amp;$I$1&amp;"")</f>
        <v>#NEED_REFRESH</v>
      </c>
      <c r="O84" s="481" t="str">
        <f>[1]!HsGetValue("EssbaseCluster-1_CalRptg_CalRptg","Account#"&amp;$A84&amp;";Period#"&amp;O$14&amp;";Year#"&amp;O$13&amp;";Scenario#"&amp;$C$1&amp;";Version#"&amp;$B$1&amp;";Total Entity#"&amp;$A$79&amp;";Fund#"&amp;$B$79&amp;";Chart1#"&amp;$F$79&amp;";Chart2#"&amp;$G$79&amp;";Time_Series#"&amp;$I$1&amp;"")</f>
        <v>#NEED_REFRESH</v>
      </c>
      <c r="P84" s="481" t="str">
        <f>[1]!HsGetValue("EssbaseCluster-1_CalRptg_CalRptg","Account#"&amp;$A84&amp;";Period#"&amp;P$14&amp;";Year#"&amp;P$13&amp;";Scenario#"&amp;$C$1&amp;";Version#"&amp;$B$1&amp;";Total Entity#"&amp;$A$79&amp;";Fund#"&amp;$B$79&amp;";Chart1#"&amp;$F$79&amp;";Chart2#"&amp;$G$79&amp;";Time_Series#"&amp;$I$1&amp;"")</f>
        <v>#NEED_REFRESH</v>
      </c>
      <c r="Q84" s="481" t="str">
        <f>[1]!HsGetValue("EssbaseCluster-1_CalRptg_CalRptg","Account#"&amp;$A84&amp;";Period#"&amp;Q$14&amp;";Year#"&amp;Q$13&amp;";Scenario#"&amp;$C$1&amp;";Version#"&amp;$B$1&amp;";Total Entity#"&amp;$A$79&amp;";Fund#"&amp;$B$79&amp;";Chart1#"&amp;$F$79&amp;";Chart2#"&amp;$G$79&amp;";Time_Series#"&amp;$I$1&amp;"")</f>
        <v>#NEED_REFRESH</v>
      </c>
      <c r="R84" s="481">
        <f t="shared" si="70"/>
        <v>0</v>
      </c>
    </row>
    <row r="85" spans="1:18">
      <c r="A85" s="465" t="s">
        <v>302</v>
      </c>
      <c r="B85" s="481" t="str">
        <f>[1]!HsGetValue("EssbaseCluster-1_CalRptg_CalRptg","Account#"&amp;$A85&amp;";Period#"&amp;B$14&amp;";Year#"&amp;B$13&amp;";Scenario#"&amp;$C$1&amp;";Version#"&amp;$B$1&amp;";Total Entity#"&amp;$A$79&amp;";Fund#"&amp;$B$79&amp;";Chart1#"&amp;$F$79&amp;";Chart2#"&amp;$G$79&amp;";Time_Series#"&amp;$I$1&amp;"")</f>
        <v>#NEED_REFRESH</v>
      </c>
      <c r="C85" s="481" t="str">
        <f>[1]!HsGetValue("EssbaseCluster-1_CalRptg_CalRptg","Account#"&amp;$A85&amp;";Period#"&amp;C$14&amp;";Year#"&amp;C$13&amp;";Scenario#"&amp;$C$1&amp;";Version#"&amp;$B$1&amp;";Total Entity#"&amp;$A$79&amp;";Fund#"&amp;$B$79&amp;";Chart1#"&amp;$F$79&amp;";Chart2#"&amp;$G$79&amp;";Time_Series#"&amp;$I$1&amp;"")</f>
        <v>#NEED_REFRESH</v>
      </c>
      <c r="D85" s="481" t="str">
        <f>[1]!HsGetValue("EssbaseCluster-1_CalRptg_CalRptg","Account#"&amp;$A85&amp;";Period#"&amp;D$14&amp;";Year#"&amp;D$13&amp;";Scenario#"&amp;$C$1&amp;";Version#"&amp;$B$1&amp;";Total Entity#"&amp;$A$79&amp;";Fund#"&amp;$B$79&amp;";Chart1#"&amp;$F$79&amp;";Chart2#"&amp;$G$79&amp;";Time_Series#"&amp;$I$1&amp;"")</f>
        <v>#NEED_REFRESH</v>
      </c>
      <c r="E85" s="481" t="str">
        <f>[1]!HsGetValue("EssbaseCluster-1_CalRptg_CalRptg","Account#"&amp;$A85&amp;";Period#"&amp;E$14&amp;";Year#"&amp;E$13&amp;";Scenario#"&amp;$C$1&amp;";Version#"&amp;$B$1&amp;";Total Entity#"&amp;$A$79&amp;";Fund#"&amp;$B$79&amp;";Chart1#"&amp;$F$79&amp;";Chart2#"&amp;$G$79&amp;";Time_Series#"&amp;$I$1&amp;"")</f>
        <v>#NEED_REFRESH</v>
      </c>
      <c r="F85" s="481" t="str">
        <f>[1]!HsGetValue("EssbaseCluster-1_CalRptg_CalRptg","Account#"&amp;$A85&amp;";Period#"&amp;F$14&amp;";Year#"&amp;F$13&amp;";Scenario#"&amp;$C$1&amp;";Version#"&amp;$B$1&amp;";Total Entity#"&amp;$A$79&amp;";Fund#"&amp;$B$79&amp;";Chart1#"&amp;$F$79&amp;";Chart2#"&amp;$G$79&amp;";Time_Series#"&amp;$I$1&amp;"")</f>
        <v>#NEED_REFRESH</v>
      </c>
      <c r="G85" s="481" t="str">
        <f>[1]!HsGetValue("EssbaseCluster-1_CalRptg_CalRptg","Account#"&amp;$A85&amp;";Period#"&amp;G$14&amp;";Year#"&amp;G$13&amp;";Scenario#"&amp;$C$1&amp;";Version#"&amp;$B$1&amp;";Total Entity#"&amp;$A$79&amp;";Fund#"&amp;$B$79&amp;";Chart1#"&amp;$F$79&amp;";Chart2#"&amp;$G$79&amp;";Time_Series#"&amp;$I$1&amp;"")</f>
        <v>#NEED_REFRESH</v>
      </c>
      <c r="H85" s="481" t="str">
        <f>[1]!HsGetValue("EssbaseCluster-1_CalRptg_CalRptg","Account#"&amp;$A85&amp;";Period#"&amp;H$14&amp;";Year#"&amp;H$13&amp;";Scenario#"&amp;$C$1&amp;";Version#"&amp;$B$1&amp;";Total Entity#"&amp;$A$79&amp;";Fund#"&amp;$B$79&amp;";Chart1#"&amp;$F$79&amp;";Chart2#"&amp;$G$79&amp;";Time_Series#"&amp;$I$1&amp;"")</f>
        <v>#NEED_REFRESH</v>
      </c>
      <c r="I85" s="481" t="str">
        <f>[1]!HsGetValue("EssbaseCluster-1_CalRptg_CalRptg","Account#"&amp;$A85&amp;";Period#"&amp;I$14&amp;";Year#"&amp;I$13&amp;";Scenario#"&amp;$C$1&amp;";Version#"&amp;$B$1&amp;";Total Entity#"&amp;$A$79&amp;";Fund#"&amp;$B$79&amp;";Chart1#"&amp;$F$79&amp;";Chart2#"&amp;$G$79&amp;";Time_Series#"&amp;$I$1&amp;"")</f>
        <v>#NEED_REFRESH</v>
      </c>
      <c r="J85" s="481" t="str">
        <f>[1]!HsGetValue("EssbaseCluster-1_CalRptg_CalRptg","Account#"&amp;$A85&amp;";Period#"&amp;J$14&amp;";Year#"&amp;J$13&amp;";Scenario#"&amp;$C$1&amp;";Version#"&amp;$B$1&amp;";Total Entity#"&amp;$A$79&amp;";Fund#"&amp;$B$79&amp;";Chart1#"&amp;$F$79&amp;";Chart2#"&amp;$G$79&amp;";Time_Series#"&amp;$I$1&amp;"")</f>
        <v>#NEED_REFRESH</v>
      </c>
      <c r="K85" s="481" t="str">
        <f>[1]!HsGetValue("EssbaseCluster-1_CalRptg_CalRptg","Account#"&amp;$A85&amp;";Period#"&amp;K$14&amp;";Year#"&amp;K$13&amp;";Scenario#"&amp;$C$1&amp;";Version#"&amp;$B$1&amp;";Total Entity#"&amp;$A$79&amp;";Fund#"&amp;$B$79&amp;";Chart1#"&amp;$F$79&amp;";Chart2#"&amp;$G$79&amp;";Time_Series#"&amp;$I$1&amp;"")</f>
        <v>#NEED_REFRESH</v>
      </c>
      <c r="L85" s="481" t="str">
        <f>[1]!HsGetValue("EssbaseCluster-1_CalRptg_CalRptg","Account#"&amp;$A85&amp;";Period#"&amp;L$14&amp;";Year#"&amp;L$13&amp;";Scenario#"&amp;$C$1&amp;";Version#"&amp;$B$1&amp;";Total Entity#"&amp;$A$79&amp;";Fund#"&amp;$B$79&amp;";Chart1#"&amp;$F$79&amp;";Chart2#"&amp;$G$79&amp;";Time_Series#"&amp;$I$1&amp;"")</f>
        <v>#NEED_REFRESH</v>
      </c>
      <c r="M85" s="481" t="str">
        <f>[1]!HsGetValue("EssbaseCluster-1_CalRptg_CalRptg","Account#"&amp;$A85&amp;";Period#"&amp;M$14&amp;";Year#"&amp;M$13&amp;";Scenario#"&amp;$C$1&amp;";Version#"&amp;$B$1&amp;";Total Entity#"&amp;$A$79&amp;";Fund#"&amp;$B$79&amp;";Chart1#"&amp;$F$79&amp;";Chart2#"&amp;$G$79&amp;";Time_Series#"&amp;$I$1&amp;"")</f>
        <v>#NEED_REFRESH</v>
      </c>
      <c r="N85" s="481" t="str">
        <f>[1]!HsGetValue("EssbaseCluster-1_CalRptg_CalRptg","Account#"&amp;$A85&amp;";Period#"&amp;N$14&amp;";Year#"&amp;N$13&amp;";Scenario#"&amp;$C$1&amp;";Version#"&amp;$B$1&amp;";Total Entity#"&amp;$A$79&amp;";Fund#"&amp;$B$79&amp;";Chart1#"&amp;$F$79&amp;";Chart2#"&amp;$G$79&amp;";Time_Series#"&amp;$I$1&amp;"")</f>
        <v>#NEED_REFRESH</v>
      </c>
      <c r="O85" s="481" t="str">
        <f>[1]!HsGetValue("EssbaseCluster-1_CalRptg_CalRptg","Account#"&amp;$A85&amp;";Period#"&amp;O$14&amp;";Year#"&amp;O$13&amp;";Scenario#"&amp;$C$1&amp;";Version#"&amp;$B$1&amp;";Total Entity#"&amp;$A$79&amp;";Fund#"&amp;$B$79&amp;";Chart1#"&amp;$F$79&amp;";Chart2#"&amp;$G$79&amp;";Time_Series#"&amp;$I$1&amp;"")</f>
        <v>#NEED_REFRESH</v>
      </c>
      <c r="P85" s="481" t="str">
        <f>[1]!HsGetValue("EssbaseCluster-1_CalRptg_CalRptg","Account#"&amp;$A85&amp;";Period#"&amp;P$14&amp;";Year#"&amp;P$13&amp;";Scenario#"&amp;$C$1&amp;";Version#"&amp;$B$1&amp;";Total Entity#"&amp;$A$79&amp;";Fund#"&amp;$B$79&amp;";Chart1#"&amp;$F$79&amp;";Chart2#"&amp;$G$79&amp;";Time_Series#"&amp;$I$1&amp;"")</f>
        <v>#NEED_REFRESH</v>
      </c>
      <c r="Q85" s="481" t="str">
        <f>[1]!HsGetValue("EssbaseCluster-1_CalRptg_CalRptg","Account#"&amp;$A85&amp;";Period#"&amp;Q$14&amp;";Year#"&amp;Q$13&amp;";Scenario#"&amp;$C$1&amp;";Version#"&amp;$B$1&amp;";Total Entity#"&amp;$A$79&amp;";Fund#"&amp;$B$79&amp;";Chart1#"&amp;$F$79&amp;";Chart2#"&amp;$G$79&amp;";Time_Series#"&amp;$I$1&amp;"")</f>
        <v>#NEED_REFRESH</v>
      </c>
      <c r="R85" s="481">
        <f t="shared" si="70"/>
        <v>0</v>
      </c>
    </row>
    <row r="86" spans="1:18">
      <c r="A86" s="465" t="s">
        <v>303</v>
      </c>
      <c r="B86" s="481" t="str">
        <f>[1]!HsGetValue("EssbaseCluster-1_CalRptg_CalRptg","Account#"&amp;$A86&amp;";Period#"&amp;B$14&amp;";Year#"&amp;B$13&amp;";Scenario#"&amp;$C$1&amp;";Version#"&amp;$B$1&amp;";Total Entity#"&amp;$A$79&amp;";Fund#"&amp;$B$79&amp;";Chart1#"&amp;$F$79&amp;";Chart2#"&amp;$G$79&amp;";Time_Series#"&amp;$I$1&amp;"")</f>
        <v>#NEED_REFRESH</v>
      </c>
      <c r="C86" s="481" t="str">
        <f>[1]!HsGetValue("EssbaseCluster-1_CalRptg_CalRptg","Account#"&amp;$A86&amp;";Period#"&amp;C$14&amp;";Year#"&amp;C$13&amp;";Scenario#"&amp;$C$1&amp;";Version#"&amp;$B$1&amp;";Total Entity#"&amp;$A$79&amp;";Fund#"&amp;$B$79&amp;";Chart1#"&amp;$F$79&amp;";Chart2#"&amp;$G$79&amp;";Time_Series#"&amp;$I$1&amp;"")</f>
        <v>#NEED_REFRESH</v>
      </c>
      <c r="D86" s="481" t="str">
        <f>[1]!HsGetValue("EssbaseCluster-1_CalRptg_CalRptg","Account#"&amp;$A86&amp;";Period#"&amp;D$14&amp;";Year#"&amp;D$13&amp;";Scenario#"&amp;$C$1&amp;";Version#"&amp;$B$1&amp;";Total Entity#"&amp;$A$79&amp;";Fund#"&amp;$B$79&amp;";Chart1#"&amp;$F$79&amp;";Chart2#"&amp;$G$79&amp;";Time_Series#"&amp;$I$1&amp;"")</f>
        <v>#NEED_REFRESH</v>
      </c>
      <c r="E86" s="481" t="str">
        <f>[1]!HsGetValue("EssbaseCluster-1_CalRptg_CalRptg","Account#"&amp;$A86&amp;";Period#"&amp;E$14&amp;";Year#"&amp;E$13&amp;";Scenario#"&amp;$C$1&amp;";Version#"&amp;$B$1&amp;";Total Entity#"&amp;$A$79&amp;";Fund#"&amp;$B$79&amp;";Chart1#"&amp;$F$79&amp;";Chart2#"&amp;$G$79&amp;";Time_Series#"&amp;$I$1&amp;"")</f>
        <v>#NEED_REFRESH</v>
      </c>
      <c r="F86" s="481" t="str">
        <f>[1]!HsGetValue("EssbaseCluster-1_CalRptg_CalRptg","Account#"&amp;$A86&amp;";Period#"&amp;F$14&amp;";Year#"&amp;F$13&amp;";Scenario#"&amp;$C$1&amp;";Version#"&amp;$B$1&amp;";Total Entity#"&amp;$A$79&amp;";Fund#"&amp;$B$79&amp;";Chart1#"&amp;$F$79&amp;";Chart2#"&amp;$G$79&amp;";Time_Series#"&amp;$I$1&amp;"")</f>
        <v>#NEED_REFRESH</v>
      </c>
      <c r="G86" s="481" t="str">
        <f>[1]!HsGetValue("EssbaseCluster-1_CalRptg_CalRptg","Account#"&amp;$A86&amp;";Period#"&amp;G$14&amp;";Year#"&amp;G$13&amp;";Scenario#"&amp;$C$1&amp;";Version#"&amp;$B$1&amp;";Total Entity#"&amp;$A$79&amp;";Fund#"&amp;$B$79&amp;";Chart1#"&amp;$F$79&amp;";Chart2#"&amp;$G$79&amp;";Time_Series#"&amp;$I$1&amp;"")</f>
        <v>#NEED_REFRESH</v>
      </c>
      <c r="H86" s="481" t="str">
        <f>[1]!HsGetValue("EssbaseCluster-1_CalRptg_CalRptg","Account#"&amp;$A86&amp;";Period#"&amp;H$14&amp;";Year#"&amp;H$13&amp;";Scenario#"&amp;$C$1&amp;";Version#"&amp;$B$1&amp;";Total Entity#"&amp;$A$79&amp;";Fund#"&amp;$B$79&amp;";Chart1#"&amp;$F$79&amp;";Chart2#"&amp;$G$79&amp;";Time_Series#"&amp;$I$1&amp;"")</f>
        <v>#NEED_REFRESH</v>
      </c>
      <c r="I86" s="481" t="str">
        <f>[1]!HsGetValue("EssbaseCluster-1_CalRptg_CalRptg","Account#"&amp;$A86&amp;";Period#"&amp;I$14&amp;";Year#"&amp;I$13&amp;";Scenario#"&amp;$C$1&amp;";Version#"&amp;$B$1&amp;";Total Entity#"&amp;$A$79&amp;";Fund#"&amp;$B$79&amp;";Chart1#"&amp;$F$79&amp;";Chart2#"&amp;$G$79&amp;";Time_Series#"&amp;$I$1&amp;"")</f>
        <v>#NEED_REFRESH</v>
      </c>
      <c r="J86" s="481" t="str">
        <f>[1]!HsGetValue("EssbaseCluster-1_CalRptg_CalRptg","Account#"&amp;$A86&amp;";Period#"&amp;J$14&amp;";Year#"&amp;J$13&amp;";Scenario#"&amp;$C$1&amp;";Version#"&amp;$B$1&amp;";Total Entity#"&amp;$A$79&amp;";Fund#"&amp;$B$79&amp;";Chart1#"&amp;$F$79&amp;";Chart2#"&amp;$G$79&amp;";Time_Series#"&amp;$I$1&amp;"")</f>
        <v>#NEED_REFRESH</v>
      </c>
      <c r="K86" s="481" t="str">
        <f>[1]!HsGetValue("EssbaseCluster-1_CalRptg_CalRptg","Account#"&amp;$A86&amp;";Period#"&amp;K$14&amp;";Year#"&amp;K$13&amp;";Scenario#"&amp;$C$1&amp;";Version#"&amp;$B$1&amp;";Total Entity#"&amp;$A$79&amp;";Fund#"&amp;$B$79&amp;";Chart1#"&amp;$F$79&amp;";Chart2#"&amp;$G$79&amp;";Time_Series#"&amp;$I$1&amp;"")</f>
        <v>#NEED_REFRESH</v>
      </c>
      <c r="L86" s="481" t="str">
        <f>[1]!HsGetValue("EssbaseCluster-1_CalRptg_CalRptg","Account#"&amp;$A86&amp;";Period#"&amp;L$14&amp;";Year#"&amp;L$13&amp;";Scenario#"&amp;$C$1&amp;";Version#"&amp;$B$1&amp;";Total Entity#"&amp;$A$79&amp;";Fund#"&amp;$B$79&amp;";Chart1#"&amp;$F$79&amp;";Chart2#"&amp;$G$79&amp;";Time_Series#"&amp;$I$1&amp;"")</f>
        <v>#NEED_REFRESH</v>
      </c>
      <c r="M86" s="481" t="str">
        <f>[1]!HsGetValue("EssbaseCluster-1_CalRptg_CalRptg","Account#"&amp;$A86&amp;";Period#"&amp;M$14&amp;";Year#"&amp;M$13&amp;";Scenario#"&amp;$C$1&amp;";Version#"&amp;$B$1&amp;";Total Entity#"&amp;$A$79&amp;";Fund#"&amp;$B$79&amp;";Chart1#"&amp;$F$79&amp;";Chart2#"&amp;$G$79&amp;";Time_Series#"&amp;$I$1&amp;"")</f>
        <v>#NEED_REFRESH</v>
      </c>
      <c r="N86" s="481" t="str">
        <f>[1]!HsGetValue("EssbaseCluster-1_CalRptg_CalRptg","Account#"&amp;$A86&amp;";Period#"&amp;N$14&amp;";Year#"&amp;N$13&amp;";Scenario#"&amp;$C$1&amp;";Version#"&amp;$B$1&amp;";Total Entity#"&amp;$A$79&amp;";Fund#"&amp;$B$79&amp;";Chart1#"&amp;$F$79&amp;";Chart2#"&amp;$G$79&amp;";Time_Series#"&amp;$I$1&amp;"")</f>
        <v>#NEED_REFRESH</v>
      </c>
      <c r="O86" s="481" t="str">
        <f>[1]!HsGetValue("EssbaseCluster-1_CalRptg_CalRptg","Account#"&amp;$A86&amp;";Period#"&amp;O$14&amp;";Year#"&amp;O$13&amp;";Scenario#"&amp;$C$1&amp;";Version#"&amp;$B$1&amp;";Total Entity#"&amp;$A$79&amp;";Fund#"&amp;$B$79&amp;";Chart1#"&amp;$F$79&amp;";Chart2#"&amp;$G$79&amp;";Time_Series#"&amp;$I$1&amp;"")</f>
        <v>#NEED_REFRESH</v>
      </c>
      <c r="P86" s="481" t="str">
        <f>[1]!HsGetValue("EssbaseCluster-1_CalRptg_CalRptg","Account#"&amp;$A86&amp;";Period#"&amp;P$14&amp;";Year#"&amp;P$13&amp;";Scenario#"&amp;$C$1&amp;";Version#"&amp;$B$1&amp;";Total Entity#"&amp;$A$79&amp;";Fund#"&amp;$B$79&amp;";Chart1#"&amp;$F$79&amp;";Chart2#"&amp;$G$79&amp;";Time_Series#"&amp;$I$1&amp;"")</f>
        <v>#NEED_REFRESH</v>
      </c>
      <c r="Q86" s="481" t="str">
        <f>[1]!HsGetValue("EssbaseCluster-1_CalRptg_CalRptg","Account#"&amp;$A86&amp;";Period#"&amp;Q$14&amp;";Year#"&amp;Q$13&amp;";Scenario#"&amp;$C$1&amp;";Version#"&amp;$B$1&amp;";Total Entity#"&amp;$A$79&amp;";Fund#"&amp;$B$79&amp;";Chart1#"&amp;$F$79&amp;";Chart2#"&amp;$G$79&amp;";Time_Series#"&amp;$I$1&amp;"")</f>
        <v>#NEED_REFRESH</v>
      </c>
      <c r="R86" s="481">
        <f t="shared" si="70"/>
        <v>0</v>
      </c>
    </row>
    <row r="87" spans="1:18">
      <c r="A87" s="465" t="s">
        <v>306</v>
      </c>
      <c r="B87" s="481" t="str">
        <f>[1]!HsGetValue("EssbaseCluster-1_CalRptg_CalRptg","Account#"&amp;$A87&amp;";Period#"&amp;B$14&amp;";Year#"&amp;B$13&amp;";Scenario#"&amp;$C$1&amp;";Version#"&amp;$B$1&amp;";Total Entity#"&amp;$A$79&amp;";Fund#"&amp;$B$79&amp;";Chart1#"&amp;$F$79&amp;";Chart2#"&amp;$G$79&amp;";Time_Series#"&amp;$I$1&amp;"")</f>
        <v>#NEED_REFRESH</v>
      </c>
      <c r="C87" s="481" t="str">
        <f>[1]!HsGetValue("EssbaseCluster-1_CalRptg_CalRptg","Account#"&amp;$A87&amp;";Period#"&amp;C$14&amp;";Year#"&amp;C$13&amp;";Scenario#"&amp;$C$1&amp;";Version#"&amp;$B$1&amp;";Total Entity#"&amp;$A$79&amp;";Fund#"&amp;$B$79&amp;";Chart1#"&amp;$F$79&amp;";Chart2#"&amp;$G$79&amp;";Time_Series#"&amp;$I$1&amp;"")</f>
        <v>#NEED_REFRESH</v>
      </c>
      <c r="D87" s="481" t="str">
        <f>[1]!HsGetValue("EssbaseCluster-1_CalRptg_CalRptg","Account#"&amp;$A87&amp;";Period#"&amp;D$14&amp;";Year#"&amp;D$13&amp;";Scenario#"&amp;$C$1&amp;";Version#"&amp;$B$1&amp;";Total Entity#"&amp;$A$79&amp;";Fund#"&amp;$B$79&amp;";Chart1#"&amp;$F$79&amp;";Chart2#"&amp;$G$79&amp;";Time_Series#"&amp;$I$1&amp;"")</f>
        <v>#NEED_REFRESH</v>
      </c>
      <c r="E87" s="481" t="str">
        <f>[1]!HsGetValue("EssbaseCluster-1_CalRptg_CalRptg","Account#"&amp;$A87&amp;";Period#"&amp;E$14&amp;";Year#"&amp;E$13&amp;";Scenario#"&amp;$C$1&amp;";Version#"&amp;$B$1&amp;";Total Entity#"&amp;$A$79&amp;";Fund#"&amp;$B$79&amp;";Chart1#"&amp;$F$79&amp;";Chart2#"&amp;$G$79&amp;";Time_Series#"&amp;$I$1&amp;"")</f>
        <v>#NEED_REFRESH</v>
      </c>
      <c r="F87" s="481" t="str">
        <f>[1]!HsGetValue("EssbaseCluster-1_CalRptg_CalRptg","Account#"&amp;$A87&amp;";Period#"&amp;F$14&amp;";Year#"&amp;F$13&amp;";Scenario#"&amp;$C$1&amp;";Version#"&amp;$B$1&amp;";Total Entity#"&amp;$A$79&amp;";Fund#"&amp;$B$79&amp;";Chart1#"&amp;$F$79&amp;";Chart2#"&amp;$G$79&amp;";Time_Series#"&amp;$I$1&amp;"")</f>
        <v>#NEED_REFRESH</v>
      </c>
      <c r="G87" s="481" t="str">
        <f>[1]!HsGetValue("EssbaseCluster-1_CalRptg_CalRptg","Account#"&amp;$A87&amp;";Period#"&amp;G$14&amp;";Year#"&amp;G$13&amp;";Scenario#"&amp;$C$1&amp;";Version#"&amp;$B$1&amp;";Total Entity#"&amp;$A$79&amp;";Fund#"&amp;$B$79&amp;";Chart1#"&amp;$F$79&amp;";Chart2#"&amp;$G$79&amp;";Time_Series#"&amp;$I$1&amp;"")</f>
        <v>#NEED_REFRESH</v>
      </c>
      <c r="H87" s="481" t="str">
        <f>[1]!HsGetValue("EssbaseCluster-1_CalRptg_CalRptg","Account#"&amp;$A87&amp;";Period#"&amp;H$14&amp;";Year#"&amp;H$13&amp;";Scenario#"&amp;$C$1&amp;";Version#"&amp;$B$1&amp;";Total Entity#"&amp;$A$79&amp;";Fund#"&amp;$B$79&amp;";Chart1#"&amp;$F$79&amp;";Chart2#"&amp;$G$79&amp;";Time_Series#"&amp;$I$1&amp;"")</f>
        <v>#NEED_REFRESH</v>
      </c>
      <c r="I87" s="481" t="str">
        <f>[1]!HsGetValue("EssbaseCluster-1_CalRptg_CalRptg","Account#"&amp;$A87&amp;";Period#"&amp;I$14&amp;";Year#"&amp;I$13&amp;";Scenario#"&amp;$C$1&amp;";Version#"&amp;$B$1&amp;";Total Entity#"&amp;$A$79&amp;";Fund#"&amp;$B$79&amp;";Chart1#"&amp;$F$79&amp;";Chart2#"&amp;$G$79&amp;";Time_Series#"&amp;$I$1&amp;"")</f>
        <v>#NEED_REFRESH</v>
      </c>
      <c r="J87" s="481" t="str">
        <f>[1]!HsGetValue("EssbaseCluster-1_CalRptg_CalRptg","Account#"&amp;$A87&amp;";Period#"&amp;J$14&amp;";Year#"&amp;J$13&amp;";Scenario#"&amp;$C$1&amp;";Version#"&amp;$B$1&amp;";Total Entity#"&amp;$A$79&amp;";Fund#"&amp;$B$79&amp;";Chart1#"&amp;$F$79&amp;";Chart2#"&amp;$G$79&amp;";Time_Series#"&amp;$I$1&amp;"")</f>
        <v>#NEED_REFRESH</v>
      </c>
      <c r="K87" s="481" t="str">
        <f>[1]!HsGetValue("EssbaseCluster-1_CalRptg_CalRptg","Account#"&amp;$A87&amp;";Period#"&amp;K$14&amp;";Year#"&amp;K$13&amp;";Scenario#"&amp;$C$1&amp;";Version#"&amp;$B$1&amp;";Total Entity#"&amp;$A$79&amp;";Fund#"&amp;$B$79&amp;";Chart1#"&amp;$F$79&amp;";Chart2#"&amp;$G$79&amp;";Time_Series#"&amp;$I$1&amp;"")</f>
        <v>#NEED_REFRESH</v>
      </c>
      <c r="L87" s="481" t="str">
        <f>[1]!HsGetValue("EssbaseCluster-1_CalRptg_CalRptg","Account#"&amp;$A87&amp;";Period#"&amp;L$14&amp;";Year#"&amp;L$13&amp;";Scenario#"&amp;$C$1&amp;";Version#"&amp;$B$1&amp;";Total Entity#"&amp;$A$79&amp;";Fund#"&amp;$B$79&amp;";Chart1#"&amp;$F$79&amp;";Chart2#"&amp;$G$79&amp;";Time_Series#"&amp;$I$1&amp;"")</f>
        <v>#NEED_REFRESH</v>
      </c>
      <c r="M87" s="481" t="str">
        <f>[1]!HsGetValue("EssbaseCluster-1_CalRptg_CalRptg","Account#"&amp;$A87&amp;";Period#"&amp;M$14&amp;";Year#"&amp;M$13&amp;";Scenario#"&amp;$C$1&amp;";Version#"&amp;$B$1&amp;";Total Entity#"&amp;$A$79&amp;";Fund#"&amp;$B$79&amp;";Chart1#"&amp;$F$79&amp;";Chart2#"&amp;$G$79&amp;";Time_Series#"&amp;$I$1&amp;"")</f>
        <v>#NEED_REFRESH</v>
      </c>
      <c r="N87" s="481" t="str">
        <f>[1]!HsGetValue("EssbaseCluster-1_CalRptg_CalRptg","Account#"&amp;$A87&amp;";Period#"&amp;N$14&amp;";Year#"&amp;N$13&amp;";Scenario#"&amp;$C$1&amp;";Version#"&amp;$B$1&amp;";Total Entity#"&amp;$A$79&amp;";Fund#"&amp;$B$79&amp;";Chart1#"&amp;$F$79&amp;";Chart2#"&amp;$G$79&amp;";Time_Series#"&amp;$I$1&amp;"")</f>
        <v>#NEED_REFRESH</v>
      </c>
      <c r="O87" s="481" t="str">
        <f>[1]!HsGetValue("EssbaseCluster-1_CalRptg_CalRptg","Account#"&amp;$A87&amp;";Period#"&amp;O$14&amp;";Year#"&amp;O$13&amp;";Scenario#"&amp;$C$1&amp;";Version#"&amp;$B$1&amp;";Total Entity#"&amp;$A$79&amp;";Fund#"&amp;$B$79&amp;";Chart1#"&amp;$F$79&amp;";Chart2#"&amp;$G$79&amp;";Time_Series#"&amp;$I$1&amp;"")</f>
        <v>#NEED_REFRESH</v>
      </c>
      <c r="P87" s="481" t="str">
        <f>[1]!HsGetValue("EssbaseCluster-1_CalRptg_CalRptg","Account#"&amp;$A87&amp;";Period#"&amp;P$14&amp;";Year#"&amp;P$13&amp;";Scenario#"&amp;$C$1&amp;";Version#"&amp;$B$1&amp;";Total Entity#"&amp;$A$79&amp;";Fund#"&amp;$B$79&amp;";Chart1#"&amp;$F$79&amp;";Chart2#"&amp;$G$79&amp;";Time_Series#"&amp;$I$1&amp;"")</f>
        <v>#NEED_REFRESH</v>
      </c>
      <c r="Q87" s="481" t="str">
        <f>[1]!HsGetValue("EssbaseCluster-1_CalRptg_CalRptg","Account#"&amp;$A87&amp;";Period#"&amp;Q$14&amp;";Year#"&amp;Q$13&amp;";Scenario#"&amp;$C$1&amp;";Version#"&amp;$B$1&amp;";Total Entity#"&amp;$A$79&amp;";Fund#"&amp;$B$79&amp;";Chart1#"&amp;$F$79&amp;";Chart2#"&amp;$G$79&amp;";Time_Series#"&amp;$I$1&amp;"")</f>
        <v>#NEED_REFRESH</v>
      </c>
      <c r="R87" s="481">
        <f t="shared" si="70"/>
        <v>0</v>
      </c>
    </row>
    <row r="88" spans="1:18">
      <c r="A88" s="470" t="s">
        <v>307</v>
      </c>
      <c r="B88" s="481" t="str">
        <f>[1]!HsGetValue("EssbaseCluster-1_CalRptg_CalRptg","Account#"&amp;$A88&amp;";Period#"&amp;B$14&amp;";Year#"&amp;B$13&amp;";Scenario#"&amp;$C$1&amp;";Version#"&amp;$B$1&amp;";Total Entity#"&amp;$A$79&amp;";Fund#"&amp;$B$79&amp;";Chart1#"&amp;$F$79&amp;";Chart2#"&amp;$G$79&amp;";Time_Series#"&amp;$I$1&amp;"")</f>
        <v>#NEED_REFRESH</v>
      </c>
      <c r="C88" s="481" t="str">
        <f>[1]!HsGetValue("EssbaseCluster-1_CalRptg_CalRptg","Account#"&amp;$A88&amp;";Period#"&amp;C$14&amp;";Year#"&amp;C$13&amp;";Scenario#"&amp;$C$1&amp;";Version#"&amp;$B$1&amp;";Total Entity#"&amp;$A$79&amp;";Fund#"&amp;$B$79&amp;";Chart1#"&amp;$F$79&amp;";Chart2#"&amp;$G$79&amp;";Time_Series#"&amp;$I$1&amp;"")</f>
        <v>#NEED_REFRESH</v>
      </c>
      <c r="D88" s="481" t="str">
        <f>[1]!HsGetValue("EssbaseCluster-1_CalRptg_CalRptg","Account#"&amp;$A88&amp;";Period#"&amp;D$14&amp;";Year#"&amp;D$13&amp;";Scenario#"&amp;$C$1&amp;";Version#"&amp;$B$1&amp;";Total Entity#"&amp;$A$79&amp;";Fund#"&amp;$B$79&amp;";Chart1#"&amp;$F$79&amp;";Chart2#"&amp;$G$79&amp;";Time_Series#"&amp;$I$1&amp;"")</f>
        <v>#NEED_REFRESH</v>
      </c>
      <c r="E88" s="481" t="str">
        <f>[1]!HsGetValue("EssbaseCluster-1_CalRptg_CalRptg","Account#"&amp;$A88&amp;";Period#"&amp;E$14&amp;";Year#"&amp;E$13&amp;";Scenario#"&amp;$C$1&amp;";Version#"&amp;$B$1&amp;";Total Entity#"&amp;$A$79&amp;";Fund#"&amp;$B$79&amp;";Chart1#"&amp;$F$79&amp;";Chart2#"&amp;$G$79&amp;";Time_Series#"&amp;$I$1&amp;"")</f>
        <v>#NEED_REFRESH</v>
      </c>
      <c r="F88" s="481" t="str">
        <f>[1]!HsGetValue("EssbaseCluster-1_CalRptg_CalRptg","Account#"&amp;$A88&amp;";Period#"&amp;F$14&amp;";Year#"&amp;F$13&amp;";Scenario#"&amp;$C$1&amp;";Version#"&amp;$B$1&amp;";Total Entity#"&amp;$A$79&amp;";Fund#"&amp;$B$79&amp;";Chart1#"&amp;$F$79&amp;";Chart2#"&amp;$G$79&amp;";Time_Series#"&amp;$I$1&amp;"")</f>
        <v>#NEED_REFRESH</v>
      </c>
      <c r="G88" s="481" t="str">
        <f>[1]!HsGetValue("EssbaseCluster-1_CalRptg_CalRptg","Account#"&amp;$A88&amp;";Period#"&amp;G$14&amp;";Year#"&amp;G$13&amp;";Scenario#"&amp;$C$1&amp;";Version#"&amp;$B$1&amp;";Total Entity#"&amp;$A$79&amp;";Fund#"&amp;$B$79&amp;";Chart1#"&amp;$F$79&amp;";Chart2#"&amp;$G$79&amp;";Time_Series#"&amp;$I$1&amp;"")</f>
        <v>#NEED_REFRESH</v>
      </c>
      <c r="H88" s="481" t="str">
        <f>[1]!HsGetValue("EssbaseCluster-1_CalRptg_CalRptg","Account#"&amp;$A88&amp;";Period#"&amp;H$14&amp;";Year#"&amp;H$13&amp;";Scenario#"&amp;$C$1&amp;";Version#"&amp;$B$1&amp;";Total Entity#"&amp;$A$79&amp;";Fund#"&amp;$B$79&amp;";Chart1#"&amp;$F$79&amp;";Chart2#"&amp;$G$79&amp;";Time_Series#"&amp;$I$1&amp;"")</f>
        <v>#NEED_REFRESH</v>
      </c>
      <c r="I88" s="481" t="str">
        <f>[1]!HsGetValue("EssbaseCluster-1_CalRptg_CalRptg","Account#"&amp;$A88&amp;";Period#"&amp;I$14&amp;";Year#"&amp;I$13&amp;";Scenario#"&amp;$C$1&amp;";Version#"&amp;$B$1&amp;";Total Entity#"&amp;$A$79&amp;";Fund#"&amp;$B$79&amp;";Chart1#"&amp;$F$79&amp;";Chart2#"&amp;$G$79&amp;";Time_Series#"&amp;$I$1&amp;"")</f>
        <v>#NEED_REFRESH</v>
      </c>
      <c r="J88" s="481" t="str">
        <f>[1]!HsGetValue("EssbaseCluster-1_CalRptg_CalRptg","Account#"&amp;$A88&amp;";Period#"&amp;J$14&amp;";Year#"&amp;J$13&amp;";Scenario#"&amp;$C$1&amp;";Version#"&amp;$B$1&amp;";Total Entity#"&amp;$A$79&amp;";Fund#"&amp;$B$79&amp;";Chart1#"&amp;$F$79&amp;";Chart2#"&amp;$G$79&amp;";Time_Series#"&amp;$I$1&amp;"")</f>
        <v>#NEED_REFRESH</v>
      </c>
      <c r="K88" s="481" t="str">
        <f>[1]!HsGetValue("EssbaseCluster-1_CalRptg_CalRptg","Account#"&amp;$A88&amp;";Period#"&amp;K$14&amp;";Year#"&amp;K$13&amp;";Scenario#"&amp;$C$1&amp;";Version#"&amp;$B$1&amp;";Total Entity#"&amp;$A$79&amp;";Fund#"&amp;$B$79&amp;";Chart1#"&amp;$F$79&amp;";Chart2#"&amp;$G$79&amp;";Time_Series#"&amp;$I$1&amp;"")</f>
        <v>#NEED_REFRESH</v>
      </c>
      <c r="L88" s="481" t="str">
        <f>[1]!HsGetValue("EssbaseCluster-1_CalRptg_CalRptg","Account#"&amp;$A88&amp;";Period#"&amp;L$14&amp;";Year#"&amp;L$13&amp;";Scenario#"&amp;$C$1&amp;";Version#"&amp;$B$1&amp;";Total Entity#"&amp;$A$79&amp;";Fund#"&amp;$B$79&amp;";Chart1#"&amp;$F$79&amp;";Chart2#"&amp;$G$79&amp;";Time_Series#"&amp;$I$1&amp;"")</f>
        <v>#NEED_REFRESH</v>
      </c>
      <c r="M88" s="481" t="str">
        <f>[1]!HsGetValue("EssbaseCluster-1_CalRptg_CalRptg","Account#"&amp;$A88&amp;";Period#"&amp;M$14&amp;";Year#"&amp;M$13&amp;";Scenario#"&amp;$C$1&amp;";Version#"&amp;$B$1&amp;";Total Entity#"&amp;$A$79&amp;";Fund#"&amp;$B$79&amp;";Chart1#"&amp;$F$79&amp;";Chart2#"&amp;$G$79&amp;";Time_Series#"&amp;$I$1&amp;"")</f>
        <v>#NEED_REFRESH</v>
      </c>
      <c r="N88" s="481" t="str">
        <f>[1]!HsGetValue("EssbaseCluster-1_CalRptg_CalRptg","Account#"&amp;$A88&amp;";Period#"&amp;N$14&amp;";Year#"&amp;N$13&amp;";Scenario#"&amp;$C$1&amp;";Version#"&amp;$B$1&amp;";Total Entity#"&amp;$A$79&amp;";Fund#"&amp;$B$79&amp;";Chart1#"&amp;$F$79&amp;";Chart2#"&amp;$G$79&amp;";Time_Series#"&amp;$I$1&amp;"")</f>
        <v>#NEED_REFRESH</v>
      </c>
      <c r="O88" s="481" t="str">
        <f>[1]!HsGetValue("EssbaseCluster-1_CalRptg_CalRptg","Account#"&amp;$A88&amp;";Period#"&amp;O$14&amp;";Year#"&amp;O$13&amp;";Scenario#"&amp;$C$1&amp;";Version#"&amp;$B$1&amp;";Total Entity#"&amp;$A$79&amp;";Fund#"&amp;$B$79&amp;";Chart1#"&amp;$F$79&amp;";Chart2#"&amp;$G$79&amp;";Time_Series#"&amp;$I$1&amp;"")</f>
        <v>#NEED_REFRESH</v>
      </c>
      <c r="P88" s="481" t="str">
        <f>[1]!HsGetValue("EssbaseCluster-1_CalRptg_CalRptg","Account#"&amp;$A88&amp;";Period#"&amp;P$14&amp;";Year#"&amp;P$13&amp;";Scenario#"&amp;$C$1&amp;";Version#"&amp;$B$1&amp;";Total Entity#"&amp;$A$79&amp;";Fund#"&amp;$B$79&amp;";Chart1#"&amp;$F$79&amp;";Chart2#"&amp;$G$79&amp;";Time_Series#"&amp;$I$1&amp;"")</f>
        <v>#NEED_REFRESH</v>
      </c>
      <c r="Q88" s="481" t="str">
        <f>[1]!HsGetValue("EssbaseCluster-1_CalRptg_CalRptg","Account#"&amp;$A88&amp;";Period#"&amp;Q$14&amp;";Year#"&amp;Q$13&amp;";Scenario#"&amp;$C$1&amp;";Version#"&amp;$B$1&amp;";Total Entity#"&amp;$A$79&amp;";Fund#"&amp;$B$79&amp;";Chart1#"&amp;$F$79&amp;";Chart2#"&amp;$G$79&amp;";Time_Series#"&amp;$I$1&amp;"")</f>
        <v>#NEED_REFRESH</v>
      </c>
      <c r="R88" s="481">
        <f t="shared" si="70"/>
        <v>0</v>
      </c>
    </row>
    <row r="89" spans="1:18">
      <c r="A89" s="470" t="s">
        <v>308</v>
      </c>
      <c r="B89" s="481" t="str">
        <f>[1]!HsGetValue("EssbaseCluster-1_CalRptg_CalRptg","Account#"&amp;$A89&amp;";Period#"&amp;B$14&amp;";Year#"&amp;B$13&amp;";Scenario#"&amp;$C$1&amp;";Version#"&amp;$B$1&amp;";Total Entity#"&amp;$A$79&amp;";Fund#"&amp;$B$79&amp;";Chart1#"&amp;$F$79&amp;";Chart2#"&amp;$G$79&amp;";Time_Series#"&amp;$I$1&amp;"")</f>
        <v>#NEED_REFRESH</v>
      </c>
      <c r="C89" s="481" t="str">
        <f>[1]!HsGetValue("EssbaseCluster-1_CalRptg_CalRptg","Account#"&amp;$A89&amp;";Period#"&amp;C$14&amp;";Year#"&amp;C$13&amp;";Scenario#"&amp;$C$1&amp;";Version#"&amp;$B$1&amp;";Total Entity#"&amp;$A$79&amp;";Fund#"&amp;$B$79&amp;";Chart1#"&amp;$F$79&amp;";Chart2#"&amp;$G$79&amp;";Time_Series#"&amp;$I$1&amp;"")</f>
        <v>#NEED_REFRESH</v>
      </c>
      <c r="D89" s="481" t="str">
        <f>[1]!HsGetValue("EssbaseCluster-1_CalRptg_CalRptg","Account#"&amp;$A89&amp;";Period#"&amp;D$14&amp;";Year#"&amp;D$13&amp;";Scenario#"&amp;$C$1&amp;";Version#"&amp;$B$1&amp;";Total Entity#"&amp;$A$79&amp;";Fund#"&amp;$B$79&amp;";Chart1#"&amp;$F$79&amp;";Chart2#"&amp;$G$79&amp;";Time_Series#"&amp;$I$1&amp;"")</f>
        <v>#NEED_REFRESH</v>
      </c>
      <c r="E89" s="481" t="str">
        <f>[1]!HsGetValue("EssbaseCluster-1_CalRptg_CalRptg","Account#"&amp;$A89&amp;";Period#"&amp;E$14&amp;";Year#"&amp;E$13&amp;";Scenario#"&amp;$C$1&amp;";Version#"&amp;$B$1&amp;";Total Entity#"&amp;$A$79&amp;";Fund#"&amp;$B$79&amp;";Chart1#"&amp;$F$79&amp;";Chart2#"&amp;$G$79&amp;";Time_Series#"&amp;$I$1&amp;"")</f>
        <v>#NEED_REFRESH</v>
      </c>
      <c r="F89" s="481" t="str">
        <f>[1]!HsGetValue("EssbaseCluster-1_CalRptg_CalRptg","Account#"&amp;$A89&amp;";Period#"&amp;F$14&amp;";Year#"&amp;F$13&amp;";Scenario#"&amp;$C$1&amp;";Version#"&amp;$B$1&amp;";Total Entity#"&amp;$A$79&amp;";Fund#"&amp;$B$79&amp;";Chart1#"&amp;$F$79&amp;";Chart2#"&amp;$G$79&amp;";Time_Series#"&amp;$I$1&amp;"")</f>
        <v>#NEED_REFRESH</v>
      </c>
      <c r="G89" s="481" t="str">
        <f>[1]!HsGetValue("EssbaseCluster-1_CalRptg_CalRptg","Account#"&amp;$A89&amp;";Period#"&amp;G$14&amp;";Year#"&amp;G$13&amp;";Scenario#"&amp;$C$1&amp;";Version#"&amp;$B$1&amp;";Total Entity#"&amp;$A$79&amp;";Fund#"&amp;$B$79&amp;";Chart1#"&amp;$F$79&amp;";Chart2#"&amp;$G$79&amp;";Time_Series#"&amp;$I$1&amp;"")</f>
        <v>#NEED_REFRESH</v>
      </c>
      <c r="H89" s="481" t="str">
        <f>[1]!HsGetValue("EssbaseCluster-1_CalRptg_CalRptg","Account#"&amp;$A89&amp;";Period#"&amp;H$14&amp;";Year#"&amp;H$13&amp;";Scenario#"&amp;$C$1&amp;";Version#"&amp;$B$1&amp;";Total Entity#"&amp;$A$79&amp;";Fund#"&amp;$B$79&amp;";Chart1#"&amp;$F$79&amp;";Chart2#"&amp;$G$79&amp;";Time_Series#"&amp;$I$1&amp;"")</f>
        <v>#NEED_REFRESH</v>
      </c>
      <c r="I89" s="481" t="str">
        <f>[1]!HsGetValue("EssbaseCluster-1_CalRptg_CalRptg","Account#"&amp;$A89&amp;";Period#"&amp;I$14&amp;";Year#"&amp;I$13&amp;";Scenario#"&amp;$C$1&amp;";Version#"&amp;$B$1&amp;";Total Entity#"&amp;$A$79&amp;";Fund#"&amp;$B$79&amp;";Chart1#"&amp;$F$79&amp;";Chart2#"&amp;$G$79&amp;";Time_Series#"&amp;$I$1&amp;"")</f>
        <v>#NEED_REFRESH</v>
      </c>
      <c r="J89" s="481" t="str">
        <f>[1]!HsGetValue("EssbaseCluster-1_CalRptg_CalRptg","Account#"&amp;$A89&amp;";Period#"&amp;J$14&amp;";Year#"&amp;J$13&amp;";Scenario#"&amp;$C$1&amp;";Version#"&amp;$B$1&amp;";Total Entity#"&amp;$A$79&amp;";Fund#"&amp;$B$79&amp;";Chart1#"&amp;$F$79&amp;";Chart2#"&amp;$G$79&amp;";Time_Series#"&amp;$I$1&amp;"")</f>
        <v>#NEED_REFRESH</v>
      </c>
      <c r="K89" s="481" t="str">
        <f>[1]!HsGetValue("EssbaseCluster-1_CalRptg_CalRptg","Account#"&amp;$A89&amp;";Period#"&amp;K$14&amp;";Year#"&amp;K$13&amp;";Scenario#"&amp;$C$1&amp;";Version#"&amp;$B$1&amp;";Total Entity#"&amp;$A$79&amp;";Fund#"&amp;$B$79&amp;";Chart1#"&amp;$F$79&amp;";Chart2#"&amp;$G$79&amp;";Time_Series#"&amp;$I$1&amp;"")</f>
        <v>#NEED_REFRESH</v>
      </c>
      <c r="L89" s="481" t="str">
        <f>[1]!HsGetValue("EssbaseCluster-1_CalRptg_CalRptg","Account#"&amp;$A89&amp;";Period#"&amp;L$14&amp;";Year#"&amp;L$13&amp;";Scenario#"&amp;$C$1&amp;";Version#"&amp;$B$1&amp;";Total Entity#"&amp;$A$79&amp;";Fund#"&amp;$B$79&amp;";Chart1#"&amp;$F$79&amp;";Chart2#"&amp;$G$79&amp;";Time_Series#"&amp;$I$1&amp;"")</f>
        <v>#NEED_REFRESH</v>
      </c>
      <c r="M89" s="481" t="str">
        <f>[1]!HsGetValue("EssbaseCluster-1_CalRptg_CalRptg","Account#"&amp;$A89&amp;";Period#"&amp;M$14&amp;";Year#"&amp;M$13&amp;";Scenario#"&amp;$C$1&amp;";Version#"&amp;$B$1&amp;";Total Entity#"&amp;$A$79&amp;";Fund#"&amp;$B$79&amp;";Chart1#"&amp;$F$79&amp;";Chart2#"&amp;$G$79&amp;";Time_Series#"&amp;$I$1&amp;"")</f>
        <v>#NEED_REFRESH</v>
      </c>
      <c r="N89" s="481" t="str">
        <f>[1]!HsGetValue("EssbaseCluster-1_CalRptg_CalRptg","Account#"&amp;$A89&amp;";Period#"&amp;N$14&amp;";Year#"&amp;N$13&amp;";Scenario#"&amp;$C$1&amp;";Version#"&amp;$B$1&amp;";Total Entity#"&amp;$A$79&amp;";Fund#"&amp;$B$79&amp;";Chart1#"&amp;$F$79&amp;";Chart2#"&amp;$G$79&amp;";Time_Series#"&amp;$I$1&amp;"")</f>
        <v>#NEED_REFRESH</v>
      </c>
      <c r="O89" s="481" t="str">
        <f>[1]!HsGetValue("EssbaseCluster-1_CalRptg_CalRptg","Account#"&amp;$A89&amp;";Period#"&amp;O$14&amp;";Year#"&amp;O$13&amp;";Scenario#"&amp;$C$1&amp;";Version#"&amp;$B$1&amp;";Total Entity#"&amp;$A$79&amp;";Fund#"&amp;$B$79&amp;";Chart1#"&amp;$F$79&amp;";Chart2#"&amp;$G$79&amp;";Time_Series#"&amp;$I$1&amp;"")</f>
        <v>#NEED_REFRESH</v>
      </c>
      <c r="P89" s="481" t="str">
        <f>[1]!HsGetValue("EssbaseCluster-1_CalRptg_CalRptg","Account#"&amp;$A89&amp;";Period#"&amp;P$14&amp;";Year#"&amp;P$13&amp;";Scenario#"&amp;$C$1&amp;";Version#"&amp;$B$1&amp;";Total Entity#"&amp;$A$79&amp;";Fund#"&amp;$B$79&amp;";Chart1#"&amp;$F$79&amp;";Chart2#"&amp;$G$79&amp;";Time_Series#"&amp;$I$1&amp;"")</f>
        <v>#NEED_REFRESH</v>
      </c>
      <c r="Q89" s="481" t="str">
        <f>[1]!HsGetValue("EssbaseCluster-1_CalRptg_CalRptg","Account#"&amp;$A89&amp;";Period#"&amp;Q$14&amp;";Year#"&amp;Q$13&amp;";Scenario#"&amp;$C$1&amp;";Version#"&amp;$B$1&amp;";Total Entity#"&amp;$A$79&amp;";Fund#"&amp;$B$79&amp;";Chart1#"&amp;$F$79&amp;";Chart2#"&amp;$G$79&amp;";Time_Series#"&amp;$I$1&amp;"")</f>
        <v>#NEED_REFRESH</v>
      </c>
      <c r="R89" s="481">
        <f t="shared" si="70"/>
        <v>0</v>
      </c>
    </row>
    <row r="90" spans="1:18">
      <c r="A90" s="470" t="s">
        <v>309</v>
      </c>
      <c r="B90" s="481" t="str">
        <f>[1]!HsGetValue("EssbaseCluster-1_CalRptg_CalRptg","Account#"&amp;$A90&amp;";Period#"&amp;B$14&amp;";Year#"&amp;B$13&amp;";Scenario#"&amp;$C$1&amp;";Version#"&amp;$B$1&amp;";Total Entity#"&amp;$A$79&amp;";Fund#"&amp;$B$79&amp;";Chart1#"&amp;$F$79&amp;";Chart2#"&amp;$G$79&amp;";Time_Series#"&amp;$I$1&amp;"")</f>
        <v>#NEED_REFRESH</v>
      </c>
      <c r="C90" s="481" t="str">
        <f>[1]!HsGetValue("EssbaseCluster-1_CalRptg_CalRptg","Account#"&amp;$A90&amp;";Period#"&amp;C$14&amp;";Year#"&amp;C$13&amp;";Scenario#"&amp;$C$1&amp;";Version#"&amp;$B$1&amp;";Total Entity#"&amp;$A$79&amp;";Fund#"&amp;$B$79&amp;";Chart1#"&amp;$F$79&amp;";Chart2#"&amp;$G$79&amp;";Time_Series#"&amp;$I$1&amp;"")</f>
        <v>#NEED_REFRESH</v>
      </c>
      <c r="D90" s="481" t="str">
        <f>[1]!HsGetValue("EssbaseCluster-1_CalRptg_CalRptg","Account#"&amp;$A90&amp;";Period#"&amp;D$14&amp;";Year#"&amp;D$13&amp;";Scenario#"&amp;$C$1&amp;";Version#"&amp;$B$1&amp;";Total Entity#"&amp;$A$79&amp;";Fund#"&amp;$B$79&amp;";Chart1#"&amp;$F$79&amp;";Chart2#"&amp;$G$79&amp;";Time_Series#"&amp;$I$1&amp;"")</f>
        <v>#NEED_REFRESH</v>
      </c>
      <c r="E90" s="481" t="str">
        <f>[1]!HsGetValue("EssbaseCluster-1_CalRptg_CalRptg","Account#"&amp;$A90&amp;";Period#"&amp;E$14&amp;";Year#"&amp;E$13&amp;";Scenario#"&amp;$C$1&amp;";Version#"&amp;$B$1&amp;";Total Entity#"&amp;$A$79&amp;";Fund#"&amp;$B$79&amp;";Chart1#"&amp;$F$79&amp;";Chart2#"&amp;$G$79&amp;";Time_Series#"&amp;$I$1&amp;"")</f>
        <v>#NEED_REFRESH</v>
      </c>
      <c r="F90" s="481" t="str">
        <f>[1]!HsGetValue("EssbaseCluster-1_CalRptg_CalRptg","Account#"&amp;$A90&amp;";Period#"&amp;F$14&amp;";Year#"&amp;F$13&amp;";Scenario#"&amp;$C$1&amp;";Version#"&amp;$B$1&amp;";Total Entity#"&amp;$A$79&amp;";Fund#"&amp;$B$79&amp;";Chart1#"&amp;$F$79&amp;";Chart2#"&amp;$G$79&amp;";Time_Series#"&amp;$I$1&amp;"")</f>
        <v>#NEED_REFRESH</v>
      </c>
      <c r="G90" s="481" t="str">
        <f>[1]!HsGetValue("EssbaseCluster-1_CalRptg_CalRptg","Account#"&amp;$A90&amp;";Period#"&amp;G$14&amp;";Year#"&amp;G$13&amp;";Scenario#"&amp;$C$1&amp;";Version#"&amp;$B$1&amp;";Total Entity#"&amp;$A$79&amp;";Fund#"&amp;$B$79&amp;";Chart1#"&amp;$F$79&amp;";Chart2#"&amp;$G$79&amp;";Time_Series#"&amp;$I$1&amp;"")</f>
        <v>#NEED_REFRESH</v>
      </c>
      <c r="H90" s="481" t="str">
        <f>[1]!HsGetValue("EssbaseCluster-1_CalRptg_CalRptg","Account#"&amp;$A90&amp;";Period#"&amp;H$14&amp;";Year#"&amp;H$13&amp;";Scenario#"&amp;$C$1&amp;";Version#"&amp;$B$1&amp;";Total Entity#"&amp;$A$79&amp;";Fund#"&amp;$B$79&amp;";Chart1#"&amp;$F$79&amp;";Chart2#"&amp;$G$79&amp;";Time_Series#"&amp;$I$1&amp;"")</f>
        <v>#NEED_REFRESH</v>
      </c>
      <c r="I90" s="481" t="str">
        <f>[1]!HsGetValue("EssbaseCluster-1_CalRptg_CalRptg","Account#"&amp;$A90&amp;";Period#"&amp;I$14&amp;";Year#"&amp;I$13&amp;";Scenario#"&amp;$C$1&amp;";Version#"&amp;$B$1&amp;";Total Entity#"&amp;$A$79&amp;";Fund#"&amp;$B$79&amp;";Chart1#"&amp;$F$79&amp;";Chart2#"&amp;$G$79&amp;";Time_Series#"&amp;$I$1&amp;"")</f>
        <v>#NEED_REFRESH</v>
      </c>
      <c r="J90" s="481" t="str">
        <f>[1]!HsGetValue("EssbaseCluster-1_CalRptg_CalRptg","Account#"&amp;$A90&amp;";Period#"&amp;J$14&amp;";Year#"&amp;J$13&amp;";Scenario#"&amp;$C$1&amp;";Version#"&amp;$B$1&amp;";Total Entity#"&amp;$A$79&amp;";Fund#"&amp;$B$79&amp;";Chart1#"&amp;$F$79&amp;";Chart2#"&amp;$G$79&amp;";Time_Series#"&amp;$I$1&amp;"")</f>
        <v>#NEED_REFRESH</v>
      </c>
      <c r="K90" s="481" t="str">
        <f>[1]!HsGetValue("EssbaseCluster-1_CalRptg_CalRptg","Account#"&amp;$A90&amp;";Period#"&amp;K$14&amp;";Year#"&amp;K$13&amp;";Scenario#"&amp;$C$1&amp;";Version#"&amp;$B$1&amp;";Total Entity#"&amp;$A$79&amp;";Fund#"&amp;$B$79&amp;";Chart1#"&amp;$F$79&amp;";Chart2#"&amp;$G$79&amp;";Time_Series#"&amp;$I$1&amp;"")</f>
        <v>#NEED_REFRESH</v>
      </c>
      <c r="L90" s="481" t="str">
        <f>[1]!HsGetValue("EssbaseCluster-1_CalRptg_CalRptg","Account#"&amp;$A90&amp;";Period#"&amp;L$14&amp;";Year#"&amp;L$13&amp;";Scenario#"&amp;$C$1&amp;";Version#"&amp;$B$1&amp;";Total Entity#"&amp;$A$79&amp;";Fund#"&amp;$B$79&amp;";Chart1#"&amp;$F$79&amp;";Chart2#"&amp;$G$79&amp;";Time_Series#"&amp;$I$1&amp;"")</f>
        <v>#NEED_REFRESH</v>
      </c>
      <c r="M90" s="481" t="str">
        <f>[1]!HsGetValue("EssbaseCluster-1_CalRptg_CalRptg","Account#"&amp;$A90&amp;";Period#"&amp;M$14&amp;";Year#"&amp;M$13&amp;";Scenario#"&amp;$C$1&amp;";Version#"&amp;$B$1&amp;";Total Entity#"&amp;$A$79&amp;";Fund#"&amp;$B$79&amp;";Chart1#"&amp;$F$79&amp;";Chart2#"&amp;$G$79&amp;";Time_Series#"&amp;$I$1&amp;"")</f>
        <v>#NEED_REFRESH</v>
      </c>
      <c r="N90" s="481" t="str">
        <f>[1]!HsGetValue("EssbaseCluster-1_CalRptg_CalRptg","Account#"&amp;$A90&amp;";Period#"&amp;N$14&amp;";Year#"&amp;N$13&amp;";Scenario#"&amp;$C$1&amp;";Version#"&amp;$B$1&amp;";Total Entity#"&amp;$A$79&amp;";Fund#"&amp;$B$79&amp;";Chart1#"&amp;$F$79&amp;";Chart2#"&amp;$G$79&amp;";Time_Series#"&amp;$I$1&amp;"")</f>
        <v>#NEED_REFRESH</v>
      </c>
      <c r="O90" s="481" t="str">
        <f>[1]!HsGetValue("EssbaseCluster-1_CalRptg_CalRptg","Account#"&amp;$A90&amp;";Period#"&amp;O$14&amp;";Year#"&amp;O$13&amp;";Scenario#"&amp;$C$1&amp;";Version#"&amp;$B$1&amp;";Total Entity#"&amp;$A$79&amp;";Fund#"&amp;$B$79&amp;";Chart1#"&amp;$F$79&amp;";Chart2#"&amp;$G$79&amp;";Time_Series#"&amp;$I$1&amp;"")</f>
        <v>#NEED_REFRESH</v>
      </c>
      <c r="P90" s="481" t="str">
        <f>[1]!HsGetValue("EssbaseCluster-1_CalRptg_CalRptg","Account#"&amp;$A90&amp;";Period#"&amp;P$14&amp;";Year#"&amp;P$13&amp;";Scenario#"&amp;$C$1&amp;";Version#"&amp;$B$1&amp;";Total Entity#"&amp;$A$79&amp;";Fund#"&amp;$B$79&amp;";Chart1#"&amp;$F$79&amp;";Chart2#"&amp;$G$79&amp;";Time_Series#"&amp;$I$1&amp;"")</f>
        <v>#NEED_REFRESH</v>
      </c>
      <c r="Q90" s="481" t="str">
        <f>[1]!HsGetValue("EssbaseCluster-1_CalRptg_CalRptg","Account#"&amp;$A90&amp;";Period#"&amp;Q$14&amp;";Year#"&amp;Q$13&amp;";Scenario#"&amp;$C$1&amp;";Version#"&amp;$B$1&amp;";Total Entity#"&amp;$A$79&amp;";Fund#"&amp;$B$79&amp;";Chart1#"&amp;$F$79&amp;";Chart2#"&amp;$G$79&amp;";Time_Series#"&amp;$I$1&amp;"")</f>
        <v>#NEED_REFRESH</v>
      </c>
      <c r="R90" s="481">
        <f t="shared" si="70"/>
        <v>0</v>
      </c>
    </row>
    <row r="91" spans="1:18">
      <c r="A91" s="576" t="s">
        <v>393</v>
      </c>
      <c r="B91" s="481" t="str">
        <f>[1]!HsGetValue("EssbaseCluster-1_CalRptg_CalRptg","Account#"&amp;$A91&amp;";Period#"&amp;B$14&amp;";Year#"&amp;B$13&amp;";Scenario#"&amp;$C$1&amp;";Version#"&amp;$B$1&amp;";Total Entity#"&amp;$A$79&amp;";Fund#"&amp;$B$79&amp;";Chart1#"&amp;$F$79&amp;";Chart2#"&amp;$G$79&amp;";Time_Series#"&amp;$I$1&amp;"")</f>
        <v>#NEED_REFRESH</v>
      </c>
      <c r="C91" s="481" t="str">
        <f>[1]!HsGetValue("EssbaseCluster-1_CalRptg_CalRptg","Account#"&amp;$A91&amp;";Period#"&amp;C$14&amp;";Year#"&amp;C$13&amp;";Scenario#"&amp;$C$1&amp;";Version#"&amp;$B$1&amp;";Total Entity#"&amp;$A$79&amp;";Fund#"&amp;$B$79&amp;";Chart1#"&amp;$F$79&amp;";Chart2#"&amp;$G$79&amp;";Time_Series#"&amp;$I$1&amp;"")</f>
        <v>#NEED_REFRESH</v>
      </c>
      <c r="D91" s="481" t="str">
        <f>[1]!HsGetValue("EssbaseCluster-1_CalRptg_CalRptg","Account#"&amp;$A91&amp;";Period#"&amp;D$14&amp;";Year#"&amp;D$13&amp;";Scenario#"&amp;$C$1&amp;";Version#"&amp;$B$1&amp;";Total Entity#"&amp;$A$79&amp;";Fund#"&amp;$B$79&amp;";Chart1#"&amp;$F$79&amp;";Chart2#"&amp;$G$79&amp;";Time_Series#"&amp;$I$1&amp;"")</f>
        <v>#NEED_REFRESH</v>
      </c>
      <c r="E91" s="481" t="str">
        <f>[1]!HsGetValue("EssbaseCluster-1_CalRptg_CalRptg","Account#"&amp;$A91&amp;";Period#"&amp;E$14&amp;";Year#"&amp;E$13&amp;";Scenario#"&amp;$C$1&amp;";Version#"&amp;$B$1&amp;";Total Entity#"&amp;$A$79&amp;";Fund#"&amp;$B$79&amp;";Chart1#"&amp;$F$79&amp;";Chart2#"&amp;$G$79&amp;";Time_Series#"&amp;$I$1&amp;"")</f>
        <v>#NEED_REFRESH</v>
      </c>
      <c r="F91" s="481" t="str">
        <f>[1]!HsGetValue("EssbaseCluster-1_CalRptg_CalRptg","Account#"&amp;$A91&amp;";Period#"&amp;F$14&amp;";Year#"&amp;F$13&amp;";Scenario#"&amp;$C$1&amp;";Version#"&amp;$B$1&amp;";Total Entity#"&amp;$A$79&amp;";Fund#"&amp;$B$79&amp;";Chart1#"&amp;$F$79&amp;";Chart2#"&amp;$G$79&amp;";Time_Series#"&amp;$I$1&amp;"")</f>
        <v>#NEED_REFRESH</v>
      </c>
      <c r="G91" s="481" t="str">
        <f>[1]!HsGetValue("EssbaseCluster-1_CalRptg_CalRptg","Account#"&amp;$A91&amp;";Period#"&amp;G$14&amp;";Year#"&amp;G$13&amp;";Scenario#"&amp;$C$1&amp;";Version#"&amp;$B$1&amp;";Total Entity#"&amp;$A$79&amp;";Fund#"&amp;$B$79&amp;";Chart1#"&amp;$F$79&amp;";Chart2#"&amp;$G$79&amp;";Time_Series#"&amp;$I$1&amp;"")</f>
        <v>#NEED_REFRESH</v>
      </c>
      <c r="H91" s="481" t="str">
        <f>[1]!HsGetValue("EssbaseCluster-1_CalRptg_CalRptg","Account#"&amp;$A91&amp;";Period#"&amp;H$14&amp;";Year#"&amp;H$13&amp;";Scenario#"&amp;$C$1&amp;";Version#"&amp;$B$1&amp;";Total Entity#"&amp;$A$79&amp;";Fund#"&amp;$B$79&amp;";Chart1#"&amp;$F$79&amp;";Chart2#"&amp;$G$79&amp;";Time_Series#"&amp;$I$1&amp;"")</f>
        <v>#NEED_REFRESH</v>
      </c>
      <c r="I91" s="481" t="str">
        <f>[1]!HsGetValue("EssbaseCluster-1_CalRptg_CalRptg","Account#"&amp;$A91&amp;";Period#"&amp;I$14&amp;";Year#"&amp;I$13&amp;";Scenario#"&amp;$C$1&amp;";Version#"&amp;$B$1&amp;";Total Entity#"&amp;$A$79&amp;";Fund#"&amp;$B$79&amp;";Chart1#"&amp;$F$79&amp;";Chart2#"&amp;$G$79&amp;";Time_Series#"&amp;$I$1&amp;"")</f>
        <v>#NEED_REFRESH</v>
      </c>
      <c r="J91" s="481" t="str">
        <f>[1]!HsGetValue("EssbaseCluster-1_CalRptg_CalRptg","Account#"&amp;$A91&amp;";Period#"&amp;J$14&amp;";Year#"&amp;J$13&amp;";Scenario#"&amp;$C$1&amp;";Version#"&amp;$B$1&amp;";Total Entity#"&amp;$A$79&amp;";Fund#"&amp;$B$79&amp;";Chart1#"&amp;$F$79&amp;";Chart2#"&amp;$G$79&amp;";Time_Series#"&amp;$I$1&amp;"")</f>
        <v>#NEED_REFRESH</v>
      </c>
      <c r="K91" s="481" t="str">
        <f>[1]!HsGetValue("EssbaseCluster-1_CalRptg_CalRptg","Account#"&amp;$A91&amp;";Period#"&amp;K$14&amp;";Year#"&amp;K$13&amp;";Scenario#"&amp;$C$1&amp;";Version#"&amp;$B$1&amp;";Total Entity#"&amp;$A$79&amp;";Fund#"&amp;$B$79&amp;";Chart1#"&amp;$F$79&amp;";Chart2#"&amp;$G$79&amp;";Time_Series#"&amp;$I$1&amp;"")</f>
        <v>#NEED_REFRESH</v>
      </c>
      <c r="L91" s="481" t="str">
        <f>[1]!HsGetValue("EssbaseCluster-1_CalRptg_CalRptg","Account#"&amp;$A91&amp;";Period#"&amp;L$14&amp;";Year#"&amp;L$13&amp;";Scenario#"&amp;$C$1&amp;";Version#"&amp;$B$1&amp;";Total Entity#"&amp;$A$79&amp;";Fund#"&amp;$B$79&amp;";Chart1#"&amp;$F$79&amp;";Chart2#"&amp;$G$79&amp;";Time_Series#"&amp;$I$1&amp;"")</f>
        <v>#NEED_REFRESH</v>
      </c>
      <c r="M91" s="481" t="str">
        <f>[1]!HsGetValue("EssbaseCluster-1_CalRptg_CalRptg","Account#"&amp;$A91&amp;";Period#"&amp;M$14&amp;";Year#"&amp;M$13&amp;";Scenario#"&amp;$C$1&amp;";Version#"&amp;$B$1&amp;";Total Entity#"&amp;$A$79&amp;";Fund#"&amp;$B$79&amp;";Chart1#"&amp;$F$79&amp;";Chart2#"&amp;$G$79&amp;";Time_Series#"&amp;$I$1&amp;"")</f>
        <v>#NEED_REFRESH</v>
      </c>
      <c r="N91" s="481" t="str">
        <f>[1]!HsGetValue("EssbaseCluster-1_CalRptg_CalRptg","Account#"&amp;$A91&amp;";Period#"&amp;N$14&amp;";Year#"&amp;N$13&amp;";Scenario#"&amp;$C$1&amp;";Version#"&amp;$B$1&amp;";Total Entity#"&amp;$A$79&amp;";Fund#"&amp;$B$79&amp;";Chart1#"&amp;$F$79&amp;";Chart2#"&amp;$G$79&amp;";Time_Series#"&amp;$I$1&amp;"")</f>
        <v>#NEED_REFRESH</v>
      </c>
      <c r="O91" s="481" t="str">
        <f>[1]!HsGetValue("EssbaseCluster-1_CalRptg_CalRptg","Account#"&amp;$A91&amp;";Period#"&amp;O$14&amp;";Year#"&amp;O$13&amp;";Scenario#"&amp;$C$1&amp;";Version#"&amp;$B$1&amp;";Total Entity#"&amp;$A$79&amp;";Fund#"&amp;$B$79&amp;";Chart1#"&amp;$F$79&amp;";Chart2#"&amp;$G$79&amp;";Time_Series#"&amp;$I$1&amp;"")</f>
        <v>#NEED_REFRESH</v>
      </c>
      <c r="P91" s="481" t="str">
        <f>[1]!HsGetValue("EssbaseCluster-1_CalRptg_CalRptg","Account#"&amp;$A91&amp;";Period#"&amp;P$14&amp;";Year#"&amp;P$13&amp;";Scenario#"&amp;$C$1&amp;";Version#"&amp;$B$1&amp;";Total Entity#"&amp;$A$79&amp;";Fund#"&amp;$B$79&amp;";Chart1#"&amp;$F$79&amp;";Chart2#"&amp;$G$79&amp;";Time_Series#"&amp;$I$1&amp;"")</f>
        <v>#NEED_REFRESH</v>
      </c>
      <c r="Q91" s="481" t="str">
        <f>[1]!HsGetValue("EssbaseCluster-1_CalRptg_CalRptg","Account#"&amp;$A91&amp;";Period#"&amp;Q$14&amp;";Year#"&amp;Q$13&amp;";Scenario#"&amp;$C$1&amp;";Version#"&amp;$B$1&amp;";Total Entity#"&amp;$A$79&amp;";Fund#"&amp;$B$79&amp;";Chart1#"&amp;$F$79&amp;";Chart2#"&amp;$G$79&amp;";Time_Series#"&amp;$I$1&amp;"")</f>
        <v>#NEED_REFRESH</v>
      </c>
      <c r="R91" s="481">
        <f t="shared" si="70"/>
        <v>0</v>
      </c>
    </row>
    <row r="92" spans="1:18">
      <c r="A92" s="577" t="s">
        <v>310</v>
      </c>
      <c r="B92" s="481" t="str">
        <f>[1]!HsGetValue("EssbaseCluster-1_CalRptg_CalRptg","Account#"&amp;$A92&amp;";Period#"&amp;B$14&amp;";Year#"&amp;B$13&amp;";Scenario#"&amp;$C$1&amp;";Version#"&amp;$B$1&amp;";Total Entity#"&amp;$A$79&amp;";Fund#"&amp;$B$79&amp;";Chart1#"&amp;$F$79&amp;";Chart2#"&amp;$G$79&amp;";Time_Series#"&amp;$I$1&amp;"")</f>
        <v>#NEED_REFRESH</v>
      </c>
      <c r="C92" s="481" t="str">
        <f>[1]!HsGetValue("EssbaseCluster-1_CalRptg_CalRptg","Account#"&amp;$A92&amp;";Period#"&amp;C$14&amp;";Year#"&amp;C$13&amp;";Scenario#"&amp;$C$1&amp;";Version#"&amp;$B$1&amp;";Total Entity#"&amp;$A$79&amp;";Fund#"&amp;$B$79&amp;";Chart1#"&amp;$F$79&amp;";Chart2#"&amp;$G$79&amp;";Time_Series#"&amp;$I$1&amp;"")</f>
        <v>#NEED_REFRESH</v>
      </c>
      <c r="D92" s="481" t="str">
        <f>[1]!HsGetValue("EssbaseCluster-1_CalRptg_CalRptg","Account#"&amp;$A92&amp;";Period#"&amp;D$14&amp;";Year#"&amp;D$13&amp;";Scenario#"&amp;$C$1&amp;";Version#"&amp;$B$1&amp;";Total Entity#"&amp;$A$79&amp;";Fund#"&amp;$B$79&amp;";Chart1#"&amp;$F$79&amp;";Chart2#"&amp;$G$79&amp;";Time_Series#"&amp;$I$1&amp;"")</f>
        <v>#NEED_REFRESH</v>
      </c>
      <c r="E92" s="481" t="str">
        <f>[1]!HsGetValue("EssbaseCluster-1_CalRptg_CalRptg","Account#"&amp;$A92&amp;";Period#"&amp;E$14&amp;";Year#"&amp;E$13&amp;";Scenario#"&amp;$C$1&amp;";Version#"&amp;$B$1&amp;";Total Entity#"&amp;$A$79&amp;";Fund#"&amp;$B$79&amp;";Chart1#"&amp;$F$79&amp;";Chart2#"&amp;$G$79&amp;";Time_Series#"&amp;$I$1&amp;"")</f>
        <v>#NEED_REFRESH</v>
      </c>
      <c r="F92" s="481" t="str">
        <f>[1]!HsGetValue("EssbaseCluster-1_CalRptg_CalRptg","Account#"&amp;$A92&amp;";Period#"&amp;F$14&amp;";Year#"&amp;F$13&amp;";Scenario#"&amp;$C$1&amp;";Version#"&amp;$B$1&amp;";Total Entity#"&amp;$A$79&amp;";Fund#"&amp;$B$79&amp;";Chart1#"&amp;$F$79&amp;";Chart2#"&amp;$G$79&amp;";Time_Series#"&amp;$I$1&amp;"")</f>
        <v>#NEED_REFRESH</v>
      </c>
      <c r="G92" s="481" t="str">
        <f>[1]!HsGetValue("EssbaseCluster-1_CalRptg_CalRptg","Account#"&amp;$A92&amp;";Period#"&amp;G$14&amp;";Year#"&amp;G$13&amp;";Scenario#"&amp;$C$1&amp;";Version#"&amp;$B$1&amp;";Total Entity#"&amp;$A$79&amp;";Fund#"&amp;$B$79&amp;";Chart1#"&amp;$F$79&amp;";Chart2#"&amp;$G$79&amp;";Time_Series#"&amp;$I$1&amp;"")</f>
        <v>#NEED_REFRESH</v>
      </c>
      <c r="H92" s="481" t="str">
        <f>[1]!HsGetValue("EssbaseCluster-1_CalRptg_CalRptg","Account#"&amp;$A92&amp;";Period#"&amp;H$14&amp;";Year#"&amp;H$13&amp;";Scenario#"&amp;$C$1&amp;";Version#"&amp;$B$1&amp;";Total Entity#"&amp;$A$79&amp;";Fund#"&amp;$B$79&amp;";Chart1#"&amp;$F$79&amp;";Chart2#"&amp;$G$79&amp;";Time_Series#"&amp;$I$1&amp;"")</f>
        <v>#NEED_REFRESH</v>
      </c>
      <c r="I92" s="481" t="str">
        <f>[1]!HsGetValue("EssbaseCluster-1_CalRptg_CalRptg","Account#"&amp;$A92&amp;";Period#"&amp;I$14&amp;";Year#"&amp;I$13&amp;";Scenario#"&amp;$C$1&amp;";Version#"&amp;$B$1&amp;";Total Entity#"&amp;$A$79&amp;";Fund#"&amp;$B$79&amp;";Chart1#"&amp;$F$79&amp;";Chart2#"&amp;$G$79&amp;";Time_Series#"&amp;$I$1&amp;"")</f>
        <v>#NEED_REFRESH</v>
      </c>
      <c r="J92" s="481" t="str">
        <f>[1]!HsGetValue("EssbaseCluster-1_CalRptg_CalRptg","Account#"&amp;$A92&amp;";Period#"&amp;J$14&amp;";Year#"&amp;J$13&amp;";Scenario#"&amp;$C$1&amp;";Version#"&amp;$B$1&amp;";Total Entity#"&amp;$A$79&amp;";Fund#"&amp;$B$79&amp;";Chart1#"&amp;$F$79&amp;";Chart2#"&amp;$G$79&amp;";Time_Series#"&amp;$I$1&amp;"")</f>
        <v>#NEED_REFRESH</v>
      </c>
      <c r="K92" s="481" t="str">
        <f>[1]!HsGetValue("EssbaseCluster-1_CalRptg_CalRptg","Account#"&amp;$A92&amp;";Period#"&amp;K$14&amp;";Year#"&amp;K$13&amp;";Scenario#"&amp;$C$1&amp;";Version#"&amp;$B$1&amp;";Total Entity#"&amp;$A$79&amp;";Fund#"&amp;$B$79&amp;";Chart1#"&amp;$F$79&amp;";Chart2#"&amp;$G$79&amp;";Time_Series#"&amp;$I$1&amp;"")</f>
        <v>#NEED_REFRESH</v>
      </c>
      <c r="L92" s="481" t="str">
        <f>[1]!HsGetValue("EssbaseCluster-1_CalRptg_CalRptg","Account#"&amp;$A92&amp;";Period#"&amp;L$14&amp;";Year#"&amp;L$13&amp;";Scenario#"&amp;$C$1&amp;";Version#"&amp;$B$1&amp;";Total Entity#"&amp;$A$79&amp;";Fund#"&amp;$B$79&amp;";Chart1#"&amp;$F$79&amp;";Chart2#"&amp;$G$79&amp;";Time_Series#"&amp;$I$1&amp;"")</f>
        <v>#NEED_REFRESH</v>
      </c>
      <c r="M92" s="481" t="str">
        <f>[1]!HsGetValue("EssbaseCluster-1_CalRptg_CalRptg","Account#"&amp;$A92&amp;";Period#"&amp;M$14&amp;";Year#"&amp;M$13&amp;";Scenario#"&amp;$C$1&amp;";Version#"&amp;$B$1&amp;";Total Entity#"&amp;$A$79&amp;";Fund#"&amp;$B$79&amp;";Chart1#"&amp;$F$79&amp;";Chart2#"&amp;$G$79&amp;";Time_Series#"&amp;$I$1&amp;"")</f>
        <v>#NEED_REFRESH</v>
      </c>
      <c r="N92" s="481" t="str">
        <f>[1]!HsGetValue("EssbaseCluster-1_CalRptg_CalRptg","Account#"&amp;$A92&amp;";Period#"&amp;N$14&amp;";Year#"&amp;N$13&amp;";Scenario#"&amp;$C$1&amp;";Version#"&amp;$B$1&amp;";Total Entity#"&amp;$A$79&amp;";Fund#"&amp;$B$79&amp;";Chart1#"&amp;$F$79&amp;";Chart2#"&amp;$G$79&amp;";Time_Series#"&amp;$I$1&amp;"")</f>
        <v>#NEED_REFRESH</v>
      </c>
      <c r="O92" s="481" t="str">
        <f>[1]!HsGetValue("EssbaseCluster-1_CalRptg_CalRptg","Account#"&amp;$A92&amp;";Period#"&amp;O$14&amp;";Year#"&amp;O$13&amp;";Scenario#"&amp;$C$1&amp;";Version#"&amp;$B$1&amp;";Total Entity#"&amp;$A$79&amp;";Fund#"&amp;$B$79&amp;";Chart1#"&amp;$F$79&amp;";Chart2#"&amp;$G$79&amp;";Time_Series#"&amp;$I$1&amp;"")</f>
        <v>#NEED_REFRESH</v>
      </c>
      <c r="P92" s="481" t="str">
        <f>[1]!HsGetValue("EssbaseCluster-1_CalRptg_CalRptg","Account#"&amp;$A92&amp;";Period#"&amp;P$14&amp;";Year#"&amp;P$13&amp;";Scenario#"&amp;$C$1&amp;";Version#"&amp;$B$1&amp;";Total Entity#"&amp;$A$79&amp;";Fund#"&amp;$B$79&amp;";Chart1#"&amp;$F$79&amp;";Chart2#"&amp;$G$79&amp;";Time_Series#"&amp;$I$1&amp;"")</f>
        <v>#NEED_REFRESH</v>
      </c>
      <c r="Q92" s="481" t="str">
        <f>[1]!HsGetValue("EssbaseCluster-1_CalRptg_CalRptg","Account#"&amp;$A92&amp;";Period#"&amp;Q$14&amp;";Year#"&amp;Q$13&amp;";Scenario#"&amp;$C$1&amp;";Version#"&amp;$B$1&amp;";Total Entity#"&amp;$A$79&amp;";Fund#"&amp;$B$79&amp;";Chart1#"&amp;$F$79&amp;";Chart2#"&amp;$G$79&amp;";Time_Series#"&amp;$I$1&amp;"")</f>
        <v>#NEED_REFRESH</v>
      </c>
      <c r="R92" s="481">
        <f t="shared" si="70"/>
        <v>0</v>
      </c>
    </row>
    <row r="93" spans="1:18">
      <c r="A93" s="577" t="s">
        <v>311</v>
      </c>
      <c r="B93" s="481" t="str">
        <f>[1]!HsGetValue("EssbaseCluster-1_CalRptg_CalRptg","Account#"&amp;$A93&amp;";Period#"&amp;B$14&amp;";Year#"&amp;B$13&amp;";Scenario#"&amp;$C$1&amp;";Version#"&amp;$B$1&amp;";Total Entity#"&amp;$A$79&amp;";Fund#"&amp;$B$79&amp;";Chart1#"&amp;$F$79&amp;";Chart2#"&amp;$G$79&amp;";Time_Series#"&amp;$I$1&amp;"")</f>
        <v>#NEED_REFRESH</v>
      </c>
      <c r="C93" s="481" t="str">
        <f>[1]!HsGetValue("EssbaseCluster-1_CalRptg_CalRptg","Account#"&amp;$A93&amp;";Period#"&amp;C$14&amp;";Year#"&amp;C$13&amp;";Scenario#"&amp;$C$1&amp;";Version#"&amp;$B$1&amp;";Total Entity#"&amp;$A$79&amp;";Fund#"&amp;$B$79&amp;";Chart1#"&amp;$F$79&amp;";Chart2#"&amp;$G$79&amp;";Time_Series#"&amp;$I$1&amp;"")</f>
        <v>#NEED_REFRESH</v>
      </c>
      <c r="D93" s="481" t="str">
        <f>[1]!HsGetValue("EssbaseCluster-1_CalRptg_CalRptg","Account#"&amp;$A93&amp;";Period#"&amp;D$14&amp;";Year#"&amp;D$13&amp;";Scenario#"&amp;$C$1&amp;";Version#"&amp;$B$1&amp;";Total Entity#"&amp;$A$79&amp;";Fund#"&amp;$B$79&amp;";Chart1#"&amp;$F$79&amp;";Chart2#"&amp;$G$79&amp;";Time_Series#"&amp;$I$1&amp;"")</f>
        <v>#NEED_REFRESH</v>
      </c>
      <c r="E93" s="481" t="str">
        <f>[1]!HsGetValue("EssbaseCluster-1_CalRptg_CalRptg","Account#"&amp;$A93&amp;";Period#"&amp;E$14&amp;";Year#"&amp;E$13&amp;";Scenario#"&amp;$C$1&amp;";Version#"&amp;$B$1&amp;";Total Entity#"&amp;$A$79&amp;";Fund#"&amp;$B$79&amp;";Chart1#"&amp;$F$79&amp;";Chart2#"&amp;$G$79&amp;";Time_Series#"&amp;$I$1&amp;"")</f>
        <v>#NEED_REFRESH</v>
      </c>
      <c r="F93" s="481" t="str">
        <f>[1]!HsGetValue("EssbaseCluster-1_CalRptg_CalRptg","Account#"&amp;$A93&amp;";Period#"&amp;F$14&amp;";Year#"&amp;F$13&amp;";Scenario#"&amp;$C$1&amp;";Version#"&amp;$B$1&amp;";Total Entity#"&amp;$A$79&amp;";Fund#"&amp;$B$79&amp;";Chart1#"&amp;$F$79&amp;";Chart2#"&amp;$G$79&amp;";Time_Series#"&amp;$I$1&amp;"")</f>
        <v>#NEED_REFRESH</v>
      </c>
      <c r="G93" s="481" t="str">
        <f>[1]!HsGetValue("EssbaseCluster-1_CalRptg_CalRptg","Account#"&amp;$A93&amp;";Period#"&amp;G$14&amp;";Year#"&amp;G$13&amp;";Scenario#"&amp;$C$1&amp;";Version#"&amp;$B$1&amp;";Total Entity#"&amp;$A$79&amp;";Fund#"&amp;$B$79&amp;";Chart1#"&amp;$F$79&amp;";Chart2#"&amp;$G$79&amp;";Time_Series#"&amp;$I$1&amp;"")</f>
        <v>#NEED_REFRESH</v>
      </c>
      <c r="H93" s="481" t="str">
        <f>[1]!HsGetValue("EssbaseCluster-1_CalRptg_CalRptg","Account#"&amp;$A93&amp;";Period#"&amp;H$14&amp;";Year#"&amp;H$13&amp;";Scenario#"&amp;$C$1&amp;";Version#"&amp;$B$1&amp;";Total Entity#"&amp;$A$79&amp;";Fund#"&amp;$B$79&amp;";Chart1#"&amp;$F$79&amp;";Chart2#"&amp;$G$79&amp;";Time_Series#"&amp;$I$1&amp;"")</f>
        <v>#NEED_REFRESH</v>
      </c>
      <c r="I93" s="481" t="str">
        <f>[1]!HsGetValue("EssbaseCluster-1_CalRptg_CalRptg","Account#"&amp;$A93&amp;";Period#"&amp;I$14&amp;";Year#"&amp;I$13&amp;";Scenario#"&amp;$C$1&amp;";Version#"&amp;$B$1&amp;";Total Entity#"&amp;$A$79&amp;";Fund#"&amp;$B$79&amp;";Chart1#"&amp;$F$79&amp;";Chart2#"&amp;$G$79&amp;";Time_Series#"&amp;$I$1&amp;"")</f>
        <v>#NEED_REFRESH</v>
      </c>
      <c r="J93" s="481" t="str">
        <f>[1]!HsGetValue("EssbaseCluster-1_CalRptg_CalRptg","Account#"&amp;$A93&amp;";Period#"&amp;J$14&amp;";Year#"&amp;J$13&amp;";Scenario#"&amp;$C$1&amp;";Version#"&amp;$B$1&amp;";Total Entity#"&amp;$A$79&amp;";Fund#"&amp;$B$79&amp;";Chart1#"&amp;$F$79&amp;";Chart2#"&amp;$G$79&amp;";Time_Series#"&amp;$I$1&amp;"")</f>
        <v>#NEED_REFRESH</v>
      </c>
      <c r="K93" s="481" t="str">
        <f>[1]!HsGetValue("EssbaseCluster-1_CalRptg_CalRptg","Account#"&amp;$A93&amp;";Period#"&amp;K$14&amp;";Year#"&amp;K$13&amp;";Scenario#"&amp;$C$1&amp;";Version#"&amp;$B$1&amp;";Total Entity#"&amp;$A$79&amp;";Fund#"&amp;$B$79&amp;";Chart1#"&amp;$F$79&amp;";Chart2#"&amp;$G$79&amp;";Time_Series#"&amp;$I$1&amp;"")</f>
        <v>#NEED_REFRESH</v>
      </c>
      <c r="L93" s="481" t="str">
        <f>[1]!HsGetValue("EssbaseCluster-1_CalRptg_CalRptg","Account#"&amp;$A93&amp;";Period#"&amp;L$14&amp;";Year#"&amp;L$13&amp;";Scenario#"&amp;$C$1&amp;";Version#"&amp;$B$1&amp;";Total Entity#"&amp;$A$79&amp;";Fund#"&amp;$B$79&amp;";Chart1#"&amp;$F$79&amp;";Chart2#"&amp;$G$79&amp;";Time_Series#"&amp;$I$1&amp;"")</f>
        <v>#NEED_REFRESH</v>
      </c>
      <c r="M93" s="481" t="str">
        <f>[1]!HsGetValue("EssbaseCluster-1_CalRptg_CalRptg","Account#"&amp;$A93&amp;";Period#"&amp;M$14&amp;";Year#"&amp;M$13&amp;";Scenario#"&amp;$C$1&amp;";Version#"&amp;$B$1&amp;";Total Entity#"&amp;$A$79&amp;";Fund#"&amp;$B$79&amp;";Chart1#"&amp;$F$79&amp;";Chart2#"&amp;$G$79&amp;";Time_Series#"&amp;$I$1&amp;"")</f>
        <v>#NEED_REFRESH</v>
      </c>
      <c r="N93" s="481" t="str">
        <f>[1]!HsGetValue("EssbaseCluster-1_CalRptg_CalRptg","Account#"&amp;$A93&amp;";Period#"&amp;N$14&amp;";Year#"&amp;N$13&amp;";Scenario#"&amp;$C$1&amp;";Version#"&amp;$B$1&amp;";Total Entity#"&amp;$A$79&amp;";Fund#"&amp;$B$79&amp;";Chart1#"&amp;$F$79&amp;";Chart2#"&amp;$G$79&amp;";Time_Series#"&amp;$I$1&amp;"")</f>
        <v>#NEED_REFRESH</v>
      </c>
      <c r="O93" s="481" t="str">
        <f>[1]!HsGetValue("EssbaseCluster-1_CalRptg_CalRptg","Account#"&amp;$A93&amp;";Period#"&amp;O$14&amp;";Year#"&amp;O$13&amp;";Scenario#"&amp;$C$1&amp;";Version#"&amp;$B$1&amp;";Total Entity#"&amp;$A$79&amp;";Fund#"&amp;$B$79&amp;";Chart1#"&amp;$F$79&amp;";Chart2#"&amp;$G$79&amp;";Time_Series#"&amp;$I$1&amp;"")</f>
        <v>#NEED_REFRESH</v>
      </c>
      <c r="P93" s="481" t="str">
        <f>[1]!HsGetValue("EssbaseCluster-1_CalRptg_CalRptg","Account#"&amp;$A93&amp;";Period#"&amp;P$14&amp;";Year#"&amp;P$13&amp;";Scenario#"&amp;$C$1&amp;";Version#"&amp;$B$1&amp;";Total Entity#"&amp;$A$79&amp;";Fund#"&amp;$B$79&amp;";Chart1#"&amp;$F$79&amp;";Chart2#"&amp;$G$79&amp;";Time_Series#"&amp;$I$1&amp;"")</f>
        <v>#NEED_REFRESH</v>
      </c>
      <c r="Q93" s="481" t="str">
        <f>[1]!HsGetValue("EssbaseCluster-1_CalRptg_CalRptg","Account#"&amp;$A93&amp;";Period#"&amp;Q$14&amp;";Year#"&amp;Q$13&amp;";Scenario#"&amp;$C$1&amp;";Version#"&amp;$B$1&amp;";Total Entity#"&amp;$A$79&amp;";Fund#"&amp;$B$79&amp;";Chart1#"&amp;$F$79&amp;";Chart2#"&amp;$G$79&amp;";Time_Series#"&amp;$I$1&amp;"")</f>
        <v>#NEED_REFRESH</v>
      </c>
      <c r="R93" s="481">
        <f t="shared" si="70"/>
        <v>0</v>
      </c>
    </row>
    <row r="94" spans="1:18">
      <c r="A94" s="577" t="s">
        <v>312</v>
      </c>
      <c r="B94" s="481" t="str">
        <f>[1]!HsGetValue("EssbaseCluster-1_CalRptg_CalRptg","Account#"&amp;$A94&amp;";Period#"&amp;B$14&amp;";Year#"&amp;B$13&amp;";Scenario#"&amp;$C$1&amp;";Version#"&amp;$B$1&amp;";Total Entity#"&amp;$A$79&amp;";Fund#"&amp;$B$79&amp;";Chart1#"&amp;$F$79&amp;";Chart2#"&amp;$G$79&amp;";Time_Series#"&amp;$I$1&amp;"")</f>
        <v>#NEED_REFRESH</v>
      </c>
      <c r="C94" s="481" t="str">
        <f>[1]!HsGetValue("EssbaseCluster-1_CalRptg_CalRptg","Account#"&amp;$A94&amp;";Period#"&amp;C$14&amp;";Year#"&amp;C$13&amp;";Scenario#"&amp;$C$1&amp;";Version#"&amp;$B$1&amp;";Total Entity#"&amp;$A$79&amp;";Fund#"&amp;$B$79&amp;";Chart1#"&amp;$F$79&amp;";Chart2#"&amp;$G$79&amp;";Time_Series#"&amp;$I$1&amp;"")</f>
        <v>#NEED_REFRESH</v>
      </c>
      <c r="D94" s="481" t="str">
        <f>[1]!HsGetValue("EssbaseCluster-1_CalRptg_CalRptg","Account#"&amp;$A94&amp;";Period#"&amp;D$14&amp;";Year#"&amp;D$13&amp;";Scenario#"&amp;$C$1&amp;";Version#"&amp;$B$1&amp;";Total Entity#"&amp;$A$79&amp;";Fund#"&amp;$B$79&amp;";Chart1#"&amp;$F$79&amp;";Chart2#"&amp;$G$79&amp;";Time_Series#"&amp;$I$1&amp;"")</f>
        <v>#NEED_REFRESH</v>
      </c>
      <c r="E94" s="481" t="str">
        <f>[1]!HsGetValue("EssbaseCluster-1_CalRptg_CalRptg","Account#"&amp;$A94&amp;";Period#"&amp;E$14&amp;";Year#"&amp;E$13&amp;";Scenario#"&amp;$C$1&amp;";Version#"&amp;$B$1&amp;";Total Entity#"&amp;$A$79&amp;";Fund#"&amp;$B$79&amp;";Chart1#"&amp;$F$79&amp;";Chart2#"&amp;$G$79&amp;";Time_Series#"&amp;$I$1&amp;"")</f>
        <v>#NEED_REFRESH</v>
      </c>
      <c r="F94" s="481" t="str">
        <f>[1]!HsGetValue("EssbaseCluster-1_CalRptg_CalRptg","Account#"&amp;$A94&amp;";Period#"&amp;F$14&amp;";Year#"&amp;F$13&amp;";Scenario#"&amp;$C$1&amp;";Version#"&amp;$B$1&amp;";Total Entity#"&amp;$A$79&amp;";Fund#"&amp;$B$79&amp;";Chart1#"&amp;$F$79&amp;";Chart2#"&amp;$G$79&amp;";Time_Series#"&amp;$I$1&amp;"")</f>
        <v>#NEED_REFRESH</v>
      </c>
      <c r="G94" s="481" t="str">
        <f>[1]!HsGetValue("EssbaseCluster-1_CalRptg_CalRptg","Account#"&amp;$A94&amp;";Period#"&amp;G$14&amp;";Year#"&amp;G$13&amp;";Scenario#"&amp;$C$1&amp;";Version#"&amp;$B$1&amp;";Total Entity#"&amp;$A$79&amp;";Fund#"&amp;$B$79&amp;";Chart1#"&amp;$F$79&amp;";Chart2#"&amp;$G$79&amp;";Time_Series#"&amp;$I$1&amp;"")</f>
        <v>#NEED_REFRESH</v>
      </c>
      <c r="H94" s="481" t="str">
        <f>[1]!HsGetValue("EssbaseCluster-1_CalRptg_CalRptg","Account#"&amp;$A94&amp;";Period#"&amp;H$14&amp;";Year#"&amp;H$13&amp;";Scenario#"&amp;$C$1&amp;";Version#"&amp;$B$1&amp;";Total Entity#"&amp;$A$79&amp;";Fund#"&amp;$B$79&amp;";Chart1#"&amp;$F$79&amp;";Chart2#"&amp;$G$79&amp;";Time_Series#"&amp;$I$1&amp;"")</f>
        <v>#NEED_REFRESH</v>
      </c>
      <c r="I94" s="481" t="str">
        <f>[1]!HsGetValue("EssbaseCluster-1_CalRptg_CalRptg","Account#"&amp;$A94&amp;";Period#"&amp;I$14&amp;";Year#"&amp;I$13&amp;";Scenario#"&amp;$C$1&amp;";Version#"&amp;$B$1&amp;";Total Entity#"&amp;$A$79&amp;";Fund#"&amp;$B$79&amp;";Chart1#"&amp;$F$79&amp;";Chart2#"&amp;$G$79&amp;";Time_Series#"&amp;$I$1&amp;"")</f>
        <v>#NEED_REFRESH</v>
      </c>
      <c r="J94" s="481" t="str">
        <f>[1]!HsGetValue("EssbaseCluster-1_CalRptg_CalRptg","Account#"&amp;$A94&amp;";Period#"&amp;J$14&amp;";Year#"&amp;J$13&amp;";Scenario#"&amp;$C$1&amp;";Version#"&amp;$B$1&amp;";Total Entity#"&amp;$A$79&amp;";Fund#"&amp;$B$79&amp;";Chart1#"&amp;$F$79&amp;";Chart2#"&amp;$G$79&amp;";Time_Series#"&amp;$I$1&amp;"")</f>
        <v>#NEED_REFRESH</v>
      </c>
      <c r="K94" s="481" t="str">
        <f>[1]!HsGetValue("EssbaseCluster-1_CalRptg_CalRptg","Account#"&amp;$A94&amp;";Period#"&amp;K$14&amp;";Year#"&amp;K$13&amp;";Scenario#"&amp;$C$1&amp;";Version#"&amp;$B$1&amp;";Total Entity#"&amp;$A$79&amp;";Fund#"&amp;$B$79&amp;";Chart1#"&amp;$F$79&amp;";Chart2#"&amp;$G$79&amp;";Time_Series#"&amp;$I$1&amp;"")</f>
        <v>#NEED_REFRESH</v>
      </c>
      <c r="L94" s="481" t="str">
        <f>[1]!HsGetValue("EssbaseCluster-1_CalRptg_CalRptg","Account#"&amp;$A94&amp;";Period#"&amp;L$14&amp;";Year#"&amp;L$13&amp;";Scenario#"&amp;$C$1&amp;";Version#"&amp;$B$1&amp;";Total Entity#"&amp;$A$79&amp;";Fund#"&amp;$B$79&amp;";Chart1#"&amp;$F$79&amp;";Chart2#"&amp;$G$79&amp;";Time_Series#"&amp;$I$1&amp;"")</f>
        <v>#NEED_REFRESH</v>
      </c>
      <c r="M94" s="481" t="str">
        <f>[1]!HsGetValue("EssbaseCluster-1_CalRptg_CalRptg","Account#"&amp;$A94&amp;";Period#"&amp;M$14&amp;";Year#"&amp;M$13&amp;";Scenario#"&amp;$C$1&amp;";Version#"&amp;$B$1&amp;";Total Entity#"&amp;$A$79&amp;";Fund#"&amp;$B$79&amp;";Chart1#"&amp;$F$79&amp;";Chart2#"&amp;$G$79&amp;";Time_Series#"&amp;$I$1&amp;"")</f>
        <v>#NEED_REFRESH</v>
      </c>
      <c r="N94" s="481" t="str">
        <f>[1]!HsGetValue("EssbaseCluster-1_CalRptg_CalRptg","Account#"&amp;$A94&amp;";Period#"&amp;N$14&amp;";Year#"&amp;N$13&amp;";Scenario#"&amp;$C$1&amp;";Version#"&amp;$B$1&amp;";Total Entity#"&amp;$A$79&amp;";Fund#"&amp;$B$79&amp;";Chart1#"&amp;$F$79&amp;";Chart2#"&amp;$G$79&amp;";Time_Series#"&amp;$I$1&amp;"")</f>
        <v>#NEED_REFRESH</v>
      </c>
      <c r="O94" s="481" t="str">
        <f>[1]!HsGetValue("EssbaseCluster-1_CalRptg_CalRptg","Account#"&amp;$A94&amp;";Period#"&amp;O$14&amp;";Year#"&amp;O$13&amp;";Scenario#"&amp;$C$1&amp;";Version#"&amp;$B$1&amp;";Total Entity#"&amp;$A$79&amp;";Fund#"&amp;$B$79&amp;";Chart1#"&amp;$F$79&amp;";Chart2#"&amp;$G$79&amp;";Time_Series#"&amp;$I$1&amp;"")</f>
        <v>#NEED_REFRESH</v>
      </c>
      <c r="P94" s="481" t="str">
        <f>[1]!HsGetValue("EssbaseCluster-1_CalRptg_CalRptg","Account#"&amp;$A94&amp;";Period#"&amp;P$14&amp;";Year#"&amp;P$13&amp;";Scenario#"&amp;$C$1&amp;";Version#"&amp;$B$1&amp;";Total Entity#"&amp;$A$79&amp;";Fund#"&amp;$B$79&amp;";Chart1#"&amp;$F$79&amp;";Chart2#"&amp;$G$79&amp;";Time_Series#"&amp;$I$1&amp;"")</f>
        <v>#NEED_REFRESH</v>
      </c>
      <c r="Q94" s="481" t="str">
        <f>[1]!HsGetValue("EssbaseCluster-1_CalRptg_CalRptg","Account#"&amp;$A94&amp;";Period#"&amp;Q$14&amp;";Year#"&amp;Q$13&amp;";Scenario#"&amp;$C$1&amp;";Version#"&amp;$B$1&amp;";Total Entity#"&amp;$A$79&amp;";Fund#"&amp;$B$79&amp;";Chart1#"&amp;$F$79&amp;";Chart2#"&amp;$G$79&amp;";Time_Series#"&amp;$I$1&amp;"")</f>
        <v>#NEED_REFRESH</v>
      </c>
      <c r="R94" s="481">
        <f t="shared" si="70"/>
        <v>0</v>
      </c>
    </row>
    <row r="95" spans="1:18">
      <c r="A95" s="577" t="s">
        <v>313</v>
      </c>
      <c r="B95" s="481" t="str">
        <f>[1]!HsGetValue("EssbaseCluster-1_CalRptg_CalRptg","Account#"&amp;$A95&amp;";Period#"&amp;B$14&amp;";Year#"&amp;B$13&amp;";Scenario#"&amp;$C$1&amp;";Version#"&amp;$B$1&amp;";Total Entity#"&amp;$A$79&amp;";Fund#"&amp;$B$79&amp;";Chart1#"&amp;$F$79&amp;";Chart2#"&amp;$G$79&amp;";Time_Series#"&amp;$I$1&amp;"")</f>
        <v>#NEED_REFRESH</v>
      </c>
      <c r="C95" s="481" t="str">
        <f>[1]!HsGetValue("EssbaseCluster-1_CalRptg_CalRptg","Account#"&amp;$A95&amp;";Period#"&amp;C$14&amp;";Year#"&amp;C$13&amp;";Scenario#"&amp;$C$1&amp;";Version#"&amp;$B$1&amp;";Total Entity#"&amp;$A$79&amp;";Fund#"&amp;$B$79&amp;";Chart1#"&amp;$F$79&amp;";Chart2#"&amp;$G$79&amp;";Time_Series#"&amp;$I$1&amp;"")</f>
        <v>#NEED_REFRESH</v>
      </c>
      <c r="D95" s="481" t="str">
        <f>[1]!HsGetValue("EssbaseCluster-1_CalRptg_CalRptg","Account#"&amp;$A95&amp;";Period#"&amp;D$14&amp;";Year#"&amp;D$13&amp;";Scenario#"&amp;$C$1&amp;";Version#"&amp;$B$1&amp;";Total Entity#"&amp;$A$79&amp;";Fund#"&amp;$B$79&amp;";Chart1#"&amp;$F$79&amp;";Chart2#"&amp;$G$79&amp;";Time_Series#"&amp;$I$1&amp;"")</f>
        <v>#NEED_REFRESH</v>
      </c>
      <c r="E95" s="481" t="str">
        <f>[1]!HsGetValue("EssbaseCluster-1_CalRptg_CalRptg","Account#"&amp;$A95&amp;";Period#"&amp;E$14&amp;";Year#"&amp;E$13&amp;";Scenario#"&amp;$C$1&amp;";Version#"&amp;$B$1&amp;";Total Entity#"&amp;$A$79&amp;";Fund#"&amp;$B$79&amp;";Chart1#"&amp;$F$79&amp;";Chart2#"&amp;$G$79&amp;";Time_Series#"&amp;$I$1&amp;"")</f>
        <v>#NEED_REFRESH</v>
      </c>
      <c r="F95" s="481" t="str">
        <f>[1]!HsGetValue("EssbaseCluster-1_CalRptg_CalRptg","Account#"&amp;$A95&amp;";Period#"&amp;F$14&amp;";Year#"&amp;F$13&amp;";Scenario#"&amp;$C$1&amp;";Version#"&amp;$B$1&amp;";Total Entity#"&amp;$A$79&amp;";Fund#"&amp;$B$79&amp;";Chart1#"&amp;$F$79&amp;";Chart2#"&amp;$G$79&amp;";Time_Series#"&amp;$I$1&amp;"")</f>
        <v>#NEED_REFRESH</v>
      </c>
      <c r="G95" s="481" t="str">
        <f>[1]!HsGetValue("EssbaseCluster-1_CalRptg_CalRptg","Account#"&amp;$A95&amp;";Period#"&amp;G$14&amp;";Year#"&amp;G$13&amp;";Scenario#"&amp;$C$1&amp;";Version#"&amp;$B$1&amp;";Total Entity#"&amp;$A$79&amp;";Fund#"&amp;$B$79&amp;";Chart1#"&amp;$F$79&amp;";Chart2#"&amp;$G$79&amp;";Time_Series#"&amp;$I$1&amp;"")</f>
        <v>#NEED_REFRESH</v>
      </c>
      <c r="H95" s="481" t="str">
        <f>[1]!HsGetValue("EssbaseCluster-1_CalRptg_CalRptg","Account#"&amp;$A95&amp;";Period#"&amp;H$14&amp;";Year#"&amp;H$13&amp;";Scenario#"&amp;$C$1&amp;";Version#"&amp;$B$1&amp;";Total Entity#"&amp;$A$79&amp;";Fund#"&amp;$B$79&amp;";Chart1#"&amp;$F$79&amp;";Chart2#"&amp;$G$79&amp;";Time_Series#"&amp;$I$1&amp;"")</f>
        <v>#NEED_REFRESH</v>
      </c>
      <c r="I95" s="481" t="str">
        <f>[1]!HsGetValue("EssbaseCluster-1_CalRptg_CalRptg","Account#"&amp;$A95&amp;";Period#"&amp;I$14&amp;";Year#"&amp;I$13&amp;";Scenario#"&amp;$C$1&amp;";Version#"&amp;$B$1&amp;";Total Entity#"&amp;$A$79&amp;";Fund#"&amp;$B$79&amp;";Chart1#"&amp;$F$79&amp;";Chart2#"&amp;$G$79&amp;";Time_Series#"&amp;$I$1&amp;"")</f>
        <v>#NEED_REFRESH</v>
      </c>
      <c r="J95" s="481" t="str">
        <f>[1]!HsGetValue("EssbaseCluster-1_CalRptg_CalRptg","Account#"&amp;$A95&amp;";Period#"&amp;J$14&amp;";Year#"&amp;J$13&amp;";Scenario#"&amp;$C$1&amp;";Version#"&amp;$B$1&amp;";Total Entity#"&amp;$A$79&amp;";Fund#"&amp;$B$79&amp;";Chart1#"&amp;$F$79&amp;";Chart2#"&amp;$G$79&amp;";Time_Series#"&amp;$I$1&amp;"")</f>
        <v>#NEED_REFRESH</v>
      </c>
      <c r="K95" s="481" t="str">
        <f>[1]!HsGetValue("EssbaseCluster-1_CalRptg_CalRptg","Account#"&amp;$A95&amp;";Period#"&amp;K$14&amp;";Year#"&amp;K$13&amp;";Scenario#"&amp;$C$1&amp;";Version#"&amp;$B$1&amp;";Total Entity#"&amp;$A$79&amp;";Fund#"&amp;$B$79&amp;";Chart1#"&amp;$F$79&amp;";Chart2#"&amp;$G$79&amp;";Time_Series#"&amp;$I$1&amp;"")</f>
        <v>#NEED_REFRESH</v>
      </c>
      <c r="L95" s="481" t="str">
        <f>[1]!HsGetValue("EssbaseCluster-1_CalRptg_CalRptg","Account#"&amp;$A95&amp;";Period#"&amp;L$14&amp;";Year#"&amp;L$13&amp;";Scenario#"&amp;$C$1&amp;";Version#"&amp;$B$1&amp;";Total Entity#"&amp;$A$79&amp;";Fund#"&amp;$B$79&amp;";Chart1#"&amp;$F$79&amp;";Chart2#"&amp;$G$79&amp;";Time_Series#"&amp;$I$1&amp;"")</f>
        <v>#NEED_REFRESH</v>
      </c>
      <c r="M95" s="481" t="str">
        <f>[1]!HsGetValue("EssbaseCluster-1_CalRptg_CalRptg","Account#"&amp;$A95&amp;";Period#"&amp;M$14&amp;";Year#"&amp;M$13&amp;";Scenario#"&amp;$C$1&amp;";Version#"&amp;$B$1&amp;";Total Entity#"&amp;$A$79&amp;";Fund#"&amp;$B$79&amp;";Chart1#"&amp;$F$79&amp;";Chart2#"&amp;$G$79&amp;";Time_Series#"&amp;$I$1&amp;"")</f>
        <v>#NEED_REFRESH</v>
      </c>
      <c r="N95" s="481" t="str">
        <f>[1]!HsGetValue("EssbaseCluster-1_CalRptg_CalRptg","Account#"&amp;$A95&amp;";Period#"&amp;N$14&amp;";Year#"&amp;N$13&amp;";Scenario#"&amp;$C$1&amp;";Version#"&amp;$B$1&amp;";Total Entity#"&amp;$A$79&amp;";Fund#"&amp;$B$79&amp;";Chart1#"&amp;$F$79&amp;";Chart2#"&amp;$G$79&amp;";Time_Series#"&amp;$I$1&amp;"")</f>
        <v>#NEED_REFRESH</v>
      </c>
      <c r="O95" s="481" t="str">
        <f>[1]!HsGetValue("EssbaseCluster-1_CalRptg_CalRptg","Account#"&amp;$A95&amp;";Period#"&amp;O$14&amp;";Year#"&amp;O$13&amp;";Scenario#"&amp;$C$1&amp;";Version#"&amp;$B$1&amp;";Total Entity#"&amp;$A$79&amp;";Fund#"&amp;$B$79&amp;";Chart1#"&amp;$F$79&amp;";Chart2#"&amp;$G$79&amp;";Time_Series#"&amp;$I$1&amp;"")</f>
        <v>#NEED_REFRESH</v>
      </c>
      <c r="P95" s="481" t="str">
        <f>[1]!HsGetValue("EssbaseCluster-1_CalRptg_CalRptg","Account#"&amp;$A95&amp;";Period#"&amp;P$14&amp;";Year#"&amp;P$13&amp;";Scenario#"&amp;$C$1&amp;";Version#"&amp;$B$1&amp;";Total Entity#"&amp;$A$79&amp;";Fund#"&amp;$B$79&amp;";Chart1#"&amp;$F$79&amp;";Chart2#"&amp;$G$79&amp;";Time_Series#"&amp;$I$1&amp;"")</f>
        <v>#NEED_REFRESH</v>
      </c>
      <c r="Q95" s="481" t="str">
        <f>[1]!HsGetValue("EssbaseCluster-1_CalRptg_CalRptg","Account#"&amp;$A95&amp;";Period#"&amp;Q$14&amp;";Year#"&amp;Q$13&amp;";Scenario#"&amp;$C$1&amp;";Version#"&amp;$B$1&amp;";Total Entity#"&amp;$A$79&amp;";Fund#"&amp;$B$79&amp;";Chart1#"&amp;$F$79&amp;";Chart2#"&amp;$G$79&amp;";Time_Series#"&amp;$I$1&amp;"")</f>
        <v>#NEED_REFRESH</v>
      </c>
      <c r="R95" s="481">
        <f t="shared" si="70"/>
        <v>0</v>
      </c>
    </row>
    <row r="96" spans="1:18">
      <c r="A96" s="577" t="s">
        <v>314</v>
      </c>
      <c r="B96" s="481" t="str">
        <f>[1]!HsGetValue("EssbaseCluster-1_CalRptg_CalRptg","Account#"&amp;$A96&amp;";Period#"&amp;B$14&amp;";Year#"&amp;B$13&amp;";Scenario#"&amp;$C$1&amp;";Version#"&amp;$B$1&amp;";Total Entity#"&amp;$A$79&amp;";Fund#"&amp;$B$79&amp;";Chart1#"&amp;$F$79&amp;";Chart2#"&amp;$G$79&amp;";Time_Series#"&amp;$I$1&amp;"")</f>
        <v>#NEED_REFRESH</v>
      </c>
      <c r="C96" s="481" t="str">
        <f>[1]!HsGetValue("EssbaseCluster-1_CalRptg_CalRptg","Account#"&amp;$A96&amp;";Period#"&amp;C$14&amp;";Year#"&amp;C$13&amp;";Scenario#"&amp;$C$1&amp;";Version#"&amp;$B$1&amp;";Total Entity#"&amp;$A$79&amp;";Fund#"&amp;$B$79&amp;";Chart1#"&amp;$F$79&amp;";Chart2#"&amp;$G$79&amp;";Time_Series#"&amp;$I$1&amp;"")</f>
        <v>#NEED_REFRESH</v>
      </c>
      <c r="D96" s="481" t="str">
        <f>[1]!HsGetValue("EssbaseCluster-1_CalRptg_CalRptg","Account#"&amp;$A96&amp;";Period#"&amp;D$14&amp;";Year#"&amp;D$13&amp;";Scenario#"&amp;$C$1&amp;";Version#"&amp;$B$1&amp;";Total Entity#"&amp;$A$79&amp;";Fund#"&amp;$B$79&amp;";Chart1#"&amp;$F$79&amp;";Chart2#"&amp;$G$79&amp;";Time_Series#"&amp;$I$1&amp;"")</f>
        <v>#NEED_REFRESH</v>
      </c>
      <c r="E96" s="481" t="str">
        <f>[1]!HsGetValue("EssbaseCluster-1_CalRptg_CalRptg","Account#"&amp;$A96&amp;";Period#"&amp;E$14&amp;";Year#"&amp;E$13&amp;";Scenario#"&amp;$C$1&amp;";Version#"&amp;$B$1&amp;";Total Entity#"&amp;$A$79&amp;";Fund#"&amp;$B$79&amp;";Chart1#"&amp;$F$79&amp;";Chart2#"&amp;$G$79&amp;";Time_Series#"&amp;$I$1&amp;"")</f>
        <v>#NEED_REFRESH</v>
      </c>
      <c r="F96" s="481" t="str">
        <f>[1]!HsGetValue("EssbaseCluster-1_CalRptg_CalRptg","Account#"&amp;$A96&amp;";Period#"&amp;F$14&amp;";Year#"&amp;F$13&amp;";Scenario#"&amp;$C$1&amp;";Version#"&amp;$B$1&amp;";Total Entity#"&amp;$A$79&amp;";Fund#"&amp;$B$79&amp;";Chart1#"&amp;$F$79&amp;";Chart2#"&amp;$G$79&amp;";Time_Series#"&amp;$I$1&amp;"")</f>
        <v>#NEED_REFRESH</v>
      </c>
      <c r="G96" s="481" t="str">
        <f>[1]!HsGetValue("EssbaseCluster-1_CalRptg_CalRptg","Account#"&amp;$A96&amp;";Period#"&amp;G$14&amp;";Year#"&amp;G$13&amp;";Scenario#"&amp;$C$1&amp;";Version#"&amp;$B$1&amp;";Total Entity#"&amp;$A$79&amp;";Fund#"&amp;$B$79&amp;";Chart1#"&amp;$F$79&amp;";Chart2#"&amp;$G$79&amp;";Time_Series#"&amp;$I$1&amp;"")</f>
        <v>#NEED_REFRESH</v>
      </c>
      <c r="H96" s="481" t="str">
        <f>[1]!HsGetValue("EssbaseCluster-1_CalRptg_CalRptg","Account#"&amp;$A96&amp;";Period#"&amp;H$14&amp;";Year#"&amp;H$13&amp;";Scenario#"&amp;$C$1&amp;";Version#"&amp;$B$1&amp;";Total Entity#"&amp;$A$79&amp;";Fund#"&amp;$B$79&amp;";Chart1#"&amp;$F$79&amp;";Chart2#"&amp;$G$79&amp;";Time_Series#"&amp;$I$1&amp;"")</f>
        <v>#NEED_REFRESH</v>
      </c>
      <c r="I96" s="481" t="str">
        <f>[1]!HsGetValue("EssbaseCluster-1_CalRptg_CalRptg","Account#"&amp;$A96&amp;";Period#"&amp;I$14&amp;";Year#"&amp;I$13&amp;";Scenario#"&amp;$C$1&amp;";Version#"&amp;$B$1&amp;";Total Entity#"&amp;$A$79&amp;";Fund#"&amp;$B$79&amp;";Chart1#"&amp;$F$79&amp;";Chart2#"&amp;$G$79&amp;";Time_Series#"&amp;$I$1&amp;"")</f>
        <v>#NEED_REFRESH</v>
      </c>
      <c r="J96" s="481" t="str">
        <f>[1]!HsGetValue("EssbaseCluster-1_CalRptg_CalRptg","Account#"&amp;$A96&amp;";Period#"&amp;J$14&amp;";Year#"&amp;J$13&amp;";Scenario#"&amp;$C$1&amp;";Version#"&amp;$B$1&amp;";Total Entity#"&amp;$A$79&amp;";Fund#"&amp;$B$79&amp;";Chart1#"&amp;$F$79&amp;";Chart2#"&amp;$G$79&amp;";Time_Series#"&amp;$I$1&amp;"")</f>
        <v>#NEED_REFRESH</v>
      </c>
      <c r="K96" s="481" t="str">
        <f>[1]!HsGetValue("EssbaseCluster-1_CalRptg_CalRptg","Account#"&amp;$A96&amp;";Period#"&amp;K$14&amp;";Year#"&amp;K$13&amp;";Scenario#"&amp;$C$1&amp;";Version#"&amp;$B$1&amp;";Total Entity#"&amp;$A$79&amp;";Fund#"&amp;$B$79&amp;";Chart1#"&amp;$F$79&amp;";Chart2#"&amp;$G$79&amp;";Time_Series#"&amp;$I$1&amp;"")</f>
        <v>#NEED_REFRESH</v>
      </c>
      <c r="L96" s="481" t="str">
        <f>[1]!HsGetValue("EssbaseCluster-1_CalRptg_CalRptg","Account#"&amp;$A96&amp;";Period#"&amp;L$14&amp;";Year#"&amp;L$13&amp;";Scenario#"&amp;$C$1&amp;";Version#"&amp;$B$1&amp;";Total Entity#"&amp;$A$79&amp;";Fund#"&amp;$B$79&amp;";Chart1#"&amp;$F$79&amp;";Chart2#"&amp;$G$79&amp;";Time_Series#"&amp;$I$1&amp;"")</f>
        <v>#NEED_REFRESH</v>
      </c>
      <c r="M96" s="481" t="str">
        <f>[1]!HsGetValue("EssbaseCluster-1_CalRptg_CalRptg","Account#"&amp;$A96&amp;";Period#"&amp;M$14&amp;";Year#"&amp;M$13&amp;";Scenario#"&amp;$C$1&amp;";Version#"&amp;$B$1&amp;";Total Entity#"&amp;$A$79&amp;";Fund#"&amp;$B$79&amp;";Chart1#"&amp;$F$79&amp;";Chart2#"&amp;$G$79&amp;";Time_Series#"&amp;$I$1&amp;"")</f>
        <v>#NEED_REFRESH</v>
      </c>
      <c r="N96" s="481" t="str">
        <f>[1]!HsGetValue("EssbaseCluster-1_CalRptg_CalRptg","Account#"&amp;$A96&amp;";Period#"&amp;N$14&amp;";Year#"&amp;N$13&amp;";Scenario#"&amp;$C$1&amp;";Version#"&amp;$B$1&amp;";Total Entity#"&amp;$A$79&amp;";Fund#"&amp;$B$79&amp;";Chart1#"&amp;$F$79&amp;";Chart2#"&amp;$G$79&amp;";Time_Series#"&amp;$I$1&amp;"")</f>
        <v>#NEED_REFRESH</v>
      </c>
      <c r="O96" s="481" t="str">
        <f>[1]!HsGetValue("EssbaseCluster-1_CalRptg_CalRptg","Account#"&amp;$A96&amp;";Period#"&amp;O$14&amp;";Year#"&amp;O$13&amp;";Scenario#"&amp;$C$1&amp;";Version#"&amp;$B$1&amp;";Total Entity#"&amp;$A$79&amp;";Fund#"&amp;$B$79&amp;";Chart1#"&amp;$F$79&amp;";Chart2#"&amp;$G$79&amp;";Time_Series#"&amp;$I$1&amp;"")</f>
        <v>#NEED_REFRESH</v>
      </c>
      <c r="P96" s="481" t="str">
        <f>[1]!HsGetValue("EssbaseCluster-1_CalRptg_CalRptg","Account#"&amp;$A96&amp;";Period#"&amp;P$14&amp;";Year#"&amp;P$13&amp;";Scenario#"&amp;$C$1&amp;";Version#"&amp;$B$1&amp;";Total Entity#"&amp;$A$79&amp;";Fund#"&amp;$B$79&amp;";Chart1#"&amp;$F$79&amp;";Chart2#"&amp;$G$79&amp;";Time_Series#"&amp;$I$1&amp;"")</f>
        <v>#NEED_REFRESH</v>
      </c>
      <c r="Q96" s="481" t="str">
        <f>[1]!HsGetValue("EssbaseCluster-1_CalRptg_CalRptg","Account#"&amp;$A96&amp;";Period#"&amp;Q$14&amp;";Year#"&amp;Q$13&amp;";Scenario#"&amp;$C$1&amp;";Version#"&amp;$B$1&amp;";Total Entity#"&amp;$A$79&amp;";Fund#"&amp;$B$79&amp;";Chart1#"&amp;$F$79&amp;";Chart2#"&amp;$G$79&amp;";Time_Series#"&amp;$I$1&amp;"")</f>
        <v>#NEED_REFRESH</v>
      </c>
      <c r="R96" s="481">
        <f t="shared" si="70"/>
        <v>0</v>
      </c>
    </row>
    <row r="97" spans="1:18">
      <c r="A97" s="576" t="s">
        <v>394</v>
      </c>
      <c r="B97" s="481" t="str">
        <f>[1]!HsGetValue("EssbaseCluster-1_CalRptg_CalRptg","Account#"&amp;$A97&amp;";Period#"&amp;B$14&amp;";Year#"&amp;B$13&amp;";Scenario#"&amp;$C$1&amp;";Version#"&amp;$B$1&amp;";Total Entity#"&amp;$A$79&amp;";Fund#"&amp;$B$79&amp;";Chart1#"&amp;$F$79&amp;";Chart2#"&amp;$G$79&amp;";Time_Series#"&amp;$I$1&amp;"")</f>
        <v>#NEED_REFRESH</v>
      </c>
      <c r="C97" s="481" t="str">
        <f>[1]!HsGetValue("EssbaseCluster-1_CalRptg_CalRptg","Account#"&amp;$A97&amp;";Period#"&amp;C$14&amp;";Year#"&amp;C$13&amp;";Scenario#"&amp;$C$1&amp;";Version#"&amp;$B$1&amp;";Total Entity#"&amp;$A$79&amp;";Fund#"&amp;$B$79&amp;";Chart1#"&amp;$F$79&amp;";Chart2#"&amp;$G$79&amp;";Time_Series#"&amp;$I$1&amp;"")</f>
        <v>#NEED_REFRESH</v>
      </c>
      <c r="D97" s="481" t="str">
        <f>[1]!HsGetValue("EssbaseCluster-1_CalRptg_CalRptg","Account#"&amp;$A97&amp;";Period#"&amp;D$14&amp;";Year#"&amp;D$13&amp;";Scenario#"&amp;$C$1&amp;";Version#"&amp;$B$1&amp;";Total Entity#"&amp;$A$79&amp;";Fund#"&amp;$B$79&amp;";Chart1#"&amp;$F$79&amp;";Chart2#"&amp;$G$79&amp;";Time_Series#"&amp;$I$1&amp;"")</f>
        <v>#NEED_REFRESH</v>
      </c>
      <c r="E97" s="481" t="str">
        <f>[1]!HsGetValue("EssbaseCluster-1_CalRptg_CalRptg","Account#"&amp;$A97&amp;";Period#"&amp;E$14&amp;";Year#"&amp;E$13&amp;";Scenario#"&amp;$C$1&amp;";Version#"&amp;$B$1&amp;";Total Entity#"&amp;$A$79&amp;";Fund#"&amp;$B$79&amp;";Chart1#"&amp;$F$79&amp;";Chart2#"&amp;$G$79&amp;";Time_Series#"&amp;$I$1&amp;"")</f>
        <v>#NEED_REFRESH</v>
      </c>
      <c r="F97" s="481" t="str">
        <f>[1]!HsGetValue("EssbaseCluster-1_CalRptg_CalRptg","Account#"&amp;$A97&amp;";Period#"&amp;F$14&amp;";Year#"&amp;F$13&amp;";Scenario#"&amp;$C$1&amp;";Version#"&amp;$B$1&amp;";Total Entity#"&amp;$A$79&amp;";Fund#"&amp;$B$79&amp;";Chart1#"&amp;$F$79&amp;";Chart2#"&amp;$G$79&amp;";Time_Series#"&amp;$I$1&amp;"")</f>
        <v>#NEED_REFRESH</v>
      </c>
      <c r="G97" s="481" t="str">
        <f>[1]!HsGetValue("EssbaseCluster-1_CalRptg_CalRptg","Account#"&amp;$A97&amp;";Period#"&amp;G$14&amp;";Year#"&amp;G$13&amp;";Scenario#"&amp;$C$1&amp;";Version#"&amp;$B$1&amp;";Total Entity#"&amp;$A$79&amp;";Fund#"&amp;$B$79&amp;";Chart1#"&amp;$F$79&amp;";Chart2#"&amp;$G$79&amp;";Time_Series#"&amp;$I$1&amp;"")</f>
        <v>#NEED_REFRESH</v>
      </c>
      <c r="H97" s="481" t="str">
        <f>[1]!HsGetValue("EssbaseCluster-1_CalRptg_CalRptg","Account#"&amp;$A97&amp;";Period#"&amp;H$14&amp;";Year#"&amp;H$13&amp;";Scenario#"&amp;$C$1&amp;";Version#"&amp;$B$1&amp;";Total Entity#"&amp;$A$79&amp;";Fund#"&amp;$B$79&amp;";Chart1#"&amp;$F$79&amp;";Chart2#"&amp;$G$79&amp;";Time_Series#"&amp;$I$1&amp;"")</f>
        <v>#NEED_REFRESH</v>
      </c>
      <c r="I97" s="481" t="str">
        <f>[1]!HsGetValue("EssbaseCluster-1_CalRptg_CalRptg","Account#"&amp;$A97&amp;";Period#"&amp;I$14&amp;";Year#"&amp;I$13&amp;";Scenario#"&amp;$C$1&amp;";Version#"&amp;$B$1&amp;";Total Entity#"&amp;$A$79&amp;";Fund#"&amp;$B$79&amp;";Chart1#"&amp;$F$79&amp;";Chart2#"&amp;$G$79&amp;";Time_Series#"&amp;$I$1&amp;"")</f>
        <v>#NEED_REFRESH</v>
      </c>
      <c r="J97" s="481" t="str">
        <f>[1]!HsGetValue("EssbaseCluster-1_CalRptg_CalRptg","Account#"&amp;$A97&amp;";Period#"&amp;J$14&amp;";Year#"&amp;J$13&amp;";Scenario#"&amp;$C$1&amp;";Version#"&amp;$B$1&amp;";Total Entity#"&amp;$A$79&amp;";Fund#"&amp;$B$79&amp;";Chart1#"&amp;$F$79&amp;";Chart2#"&amp;$G$79&amp;";Time_Series#"&amp;$I$1&amp;"")</f>
        <v>#NEED_REFRESH</v>
      </c>
      <c r="K97" s="481" t="str">
        <f>[1]!HsGetValue("EssbaseCluster-1_CalRptg_CalRptg","Account#"&amp;$A97&amp;";Period#"&amp;K$14&amp;";Year#"&amp;K$13&amp;";Scenario#"&amp;$C$1&amp;";Version#"&amp;$B$1&amp;";Total Entity#"&amp;$A$79&amp;";Fund#"&amp;$B$79&amp;";Chart1#"&amp;$F$79&amp;";Chart2#"&amp;$G$79&amp;";Time_Series#"&amp;$I$1&amp;"")</f>
        <v>#NEED_REFRESH</v>
      </c>
      <c r="L97" s="481" t="str">
        <f>[1]!HsGetValue("EssbaseCluster-1_CalRptg_CalRptg","Account#"&amp;$A97&amp;";Period#"&amp;L$14&amp;";Year#"&amp;L$13&amp;";Scenario#"&amp;$C$1&amp;";Version#"&amp;$B$1&amp;";Total Entity#"&amp;$A$79&amp;";Fund#"&amp;$B$79&amp;";Chart1#"&amp;$F$79&amp;";Chart2#"&amp;$G$79&amp;";Time_Series#"&amp;$I$1&amp;"")</f>
        <v>#NEED_REFRESH</v>
      </c>
      <c r="M97" s="481" t="str">
        <f>[1]!HsGetValue("EssbaseCluster-1_CalRptg_CalRptg","Account#"&amp;$A97&amp;";Period#"&amp;M$14&amp;";Year#"&amp;M$13&amp;";Scenario#"&amp;$C$1&amp;";Version#"&amp;$B$1&amp;";Total Entity#"&amp;$A$79&amp;";Fund#"&amp;$B$79&amp;";Chart1#"&amp;$F$79&amp;";Chart2#"&amp;$G$79&amp;";Time_Series#"&amp;$I$1&amp;"")</f>
        <v>#NEED_REFRESH</v>
      </c>
      <c r="N97" s="481" t="str">
        <f>[1]!HsGetValue("EssbaseCluster-1_CalRptg_CalRptg","Account#"&amp;$A97&amp;";Period#"&amp;N$14&amp;";Year#"&amp;N$13&amp;";Scenario#"&amp;$C$1&amp;";Version#"&amp;$B$1&amp;";Total Entity#"&amp;$A$79&amp;";Fund#"&amp;$B$79&amp;";Chart1#"&amp;$F$79&amp;";Chart2#"&amp;$G$79&amp;";Time_Series#"&amp;$I$1&amp;"")</f>
        <v>#NEED_REFRESH</v>
      </c>
      <c r="O97" s="481" t="str">
        <f>[1]!HsGetValue("EssbaseCluster-1_CalRptg_CalRptg","Account#"&amp;$A97&amp;";Period#"&amp;O$14&amp;";Year#"&amp;O$13&amp;";Scenario#"&amp;$C$1&amp;";Version#"&amp;$B$1&amp;";Total Entity#"&amp;$A$79&amp;";Fund#"&amp;$B$79&amp;";Chart1#"&amp;$F$79&amp;";Chart2#"&amp;$G$79&amp;";Time_Series#"&amp;$I$1&amp;"")</f>
        <v>#NEED_REFRESH</v>
      </c>
      <c r="P97" s="481" t="str">
        <f>[1]!HsGetValue("EssbaseCluster-1_CalRptg_CalRptg","Account#"&amp;$A97&amp;";Period#"&amp;P$14&amp;";Year#"&amp;P$13&amp;";Scenario#"&amp;$C$1&amp;";Version#"&amp;$B$1&amp;";Total Entity#"&amp;$A$79&amp;";Fund#"&amp;$B$79&amp;";Chart1#"&amp;$F$79&amp;";Chart2#"&amp;$G$79&amp;";Time_Series#"&amp;$I$1&amp;"")</f>
        <v>#NEED_REFRESH</v>
      </c>
      <c r="Q97" s="481" t="str">
        <f>[1]!HsGetValue("EssbaseCluster-1_CalRptg_CalRptg","Account#"&amp;$A97&amp;";Period#"&amp;Q$14&amp;";Year#"&amp;Q$13&amp;";Scenario#"&amp;$C$1&amp;";Version#"&amp;$B$1&amp;";Total Entity#"&amp;$A$79&amp;";Fund#"&amp;$B$79&amp;";Chart1#"&amp;$F$79&amp;";Chart2#"&amp;$G$79&amp;";Time_Series#"&amp;$I$1&amp;"")</f>
        <v>#NEED_REFRESH</v>
      </c>
      <c r="R97" s="481">
        <f t="shared" si="70"/>
        <v>0</v>
      </c>
    </row>
    <row r="98" spans="1:18">
      <c r="A98" s="576" t="s">
        <v>395</v>
      </c>
      <c r="B98" s="481" t="str">
        <f>[1]!HsGetValue("EssbaseCluster-1_CalRptg_CalRptg","Account#"&amp;$A98&amp;";Period#"&amp;B$14&amp;";Year#"&amp;B$13&amp;";Scenario#"&amp;$C$1&amp;";Version#"&amp;$B$1&amp;";Total Entity#"&amp;$A$79&amp;";Fund#"&amp;$B$79&amp;";Chart1#"&amp;$F$79&amp;";Chart2#"&amp;$G$79&amp;";Time_Series#"&amp;$I$1&amp;"")</f>
        <v>#NEED_REFRESH</v>
      </c>
      <c r="C98" s="481" t="str">
        <f>[1]!HsGetValue("EssbaseCluster-1_CalRptg_CalRptg","Account#"&amp;$A98&amp;";Period#"&amp;C$14&amp;";Year#"&amp;C$13&amp;";Scenario#"&amp;$C$1&amp;";Version#"&amp;$B$1&amp;";Total Entity#"&amp;$A$79&amp;";Fund#"&amp;$B$79&amp;";Chart1#"&amp;$F$79&amp;";Chart2#"&amp;$G$79&amp;";Time_Series#"&amp;$I$1&amp;"")</f>
        <v>#NEED_REFRESH</v>
      </c>
      <c r="D98" s="481" t="str">
        <f>[1]!HsGetValue("EssbaseCluster-1_CalRptg_CalRptg","Account#"&amp;$A98&amp;";Period#"&amp;D$14&amp;";Year#"&amp;D$13&amp;";Scenario#"&amp;$C$1&amp;";Version#"&amp;$B$1&amp;";Total Entity#"&amp;$A$79&amp;";Fund#"&amp;$B$79&amp;";Chart1#"&amp;$F$79&amp;";Chart2#"&amp;$G$79&amp;";Time_Series#"&amp;$I$1&amp;"")</f>
        <v>#NEED_REFRESH</v>
      </c>
      <c r="E98" s="481" t="str">
        <f>[1]!HsGetValue("EssbaseCluster-1_CalRptg_CalRptg","Account#"&amp;$A98&amp;";Period#"&amp;E$14&amp;";Year#"&amp;E$13&amp;";Scenario#"&amp;$C$1&amp;";Version#"&amp;$B$1&amp;";Total Entity#"&amp;$A$79&amp;";Fund#"&amp;$B$79&amp;";Chart1#"&amp;$F$79&amp;";Chart2#"&amp;$G$79&amp;";Time_Series#"&amp;$I$1&amp;"")</f>
        <v>#NEED_REFRESH</v>
      </c>
      <c r="F98" s="481" t="str">
        <f>[1]!HsGetValue("EssbaseCluster-1_CalRptg_CalRptg","Account#"&amp;$A98&amp;";Period#"&amp;F$14&amp;";Year#"&amp;F$13&amp;";Scenario#"&amp;$C$1&amp;";Version#"&amp;$B$1&amp;";Total Entity#"&amp;$A$79&amp;";Fund#"&amp;$B$79&amp;";Chart1#"&amp;$F$79&amp;";Chart2#"&amp;$G$79&amp;";Time_Series#"&amp;$I$1&amp;"")</f>
        <v>#NEED_REFRESH</v>
      </c>
      <c r="G98" s="481" t="str">
        <f>[1]!HsGetValue("EssbaseCluster-1_CalRptg_CalRptg","Account#"&amp;$A98&amp;";Period#"&amp;G$14&amp;";Year#"&amp;G$13&amp;";Scenario#"&amp;$C$1&amp;";Version#"&amp;$B$1&amp;";Total Entity#"&amp;$A$79&amp;";Fund#"&amp;$B$79&amp;";Chart1#"&amp;$F$79&amp;";Chart2#"&amp;$G$79&amp;";Time_Series#"&amp;$I$1&amp;"")</f>
        <v>#NEED_REFRESH</v>
      </c>
      <c r="H98" s="481" t="str">
        <f>[1]!HsGetValue("EssbaseCluster-1_CalRptg_CalRptg","Account#"&amp;$A98&amp;";Period#"&amp;H$14&amp;";Year#"&amp;H$13&amp;";Scenario#"&amp;$C$1&amp;";Version#"&amp;$B$1&amp;";Total Entity#"&amp;$A$79&amp;";Fund#"&amp;$B$79&amp;";Chart1#"&amp;$F$79&amp;";Chart2#"&amp;$G$79&amp;";Time_Series#"&amp;$I$1&amp;"")</f>
        <v>#NEED_REFRESH</v>
      </c>
      <c r="I98" s="481" t="str">
        <f>[1]!HsGetValue("EssbaseCluster-1_CalRptg_CalRptg","Account#"&amp;$A98&amp;";Period#"&amp;I$14&amp;";Year#"&amp;I$13&amp;";Scenario#"&amp;$C$1&amp;";Version#"&amp;$B$1&amp;";Total Entity#"&amp;$A$79&amp;";Fund#"&amp;$B$79&amp;";Chart1#"&amp;$F$79&amp;";Chart2#"&amp;$G$79&amp;";Time_Series#"&amp;$I$1&amp;"")</f>
        <v>#NEED_REFRESH</v>
      </c>
      <c r="J98" s="481" t="str">
        <f>[1]!HsGetValue("EssbaseCluster-1_CalRptg_CalRptg","Account#"&amp;$A98&amp;";Period#"&amp;J$14&amp;";Year#"&amp;J$13&amp;";Scenario#"&amp;$C$1&amp;";Version#"&amp;$B$1&amp;";Total Entity#"&amp;$A$79&amp;";Fund#"&amp;$B$79&amp;";Chart1#"&amp;$F$79&amp;";Chart2#"&amp;$G$79&amp;";Time_Series#"&amp;$I$1&amp;"")</f>
        <v>#NEED_REFRESH</v>
      </c>
      <c r="K98" s="481" t="str">
        <f>[1]!HsGetValue("EssbaseCluster-1_CalRptg_CalRptg","Account#"&amp;$A98&amp;";Period#"&amp;K$14&amp;";Year#"&amp;K$13&amp;";Scenario#"&amp;$C$1&amp;";Version#"&amp;$B$1&amp;";Total Entity#"&amp;$A$79&amp;";Fund#"&amp;$B$79&amp;";Chart1#"&amp;$F$79&amp;";Chart2#"&amp;$G$79&amp;";Time_Series#"&amp;$I$1&amp;"")</f>
        <v>#NEED_REFRESH</v>
      </c>
      <c r="L98" s="481" t="str">
        <f>[1]!HsGetValue("EssbaseCluster-1_CalRptg_CalRptg","Account#"&amp;$A98&amp;";Period#"&amp;L$14&amp;";Year#"&amp;L$13&amp;";Scenario#"&amp;$C$1&amp;";Version#"&amp;$B$1&amp;";Total Entity#"&amp;$A$79&amp;";Fund#"&amp;$B$79&amp;";Chart1#"&amp;$F$79&amp;";Chart2#"&amp;$G$79&amp;";Time_Series#"&amp;$I$1&amp;"")</f>
        <v>#NEED_REFRESH</v>
      </c>
      <c r="M98" s="481" t="str">
        <f>[1]!HsGetValue("EssbaseCluster-1_CalRptg_CalRptg","Account#"&amp;$A98&amp;";Period#"&amp;M$14&amp;";Year#"&amp;M$13&amp;";Scenario#"&amp;$C$1&amp;";Version#"&amp;$B$1&amp;";Total Entity#"&amp;$A$79&amp;";Fund#"&amp;$B$79&amp;";Chart1#"&amp;$F$79&amp;";Chart2#"&amp;$G$79&amp;";Time_Series#"&amp;$I$1&amp;"")</f>
        <v>#NEED_REFRESH</v>
      </c>
      <c r="N98" s="481" t="str">
        <f>[1]!HsGetValue("EssbaseCluster-1_CalRptg_CalRptg","Account#"&amp;$A98&amp;";Period#"&amp;N$14&amp;";Year#"&amp;N$13&amp;";Scenario#"&amp;$C$1&amp;";Version#"&amp;$B$1&amp;";Total Entity#"&amp;$A$79&amp;";Fund#"&amp;$B$79&amp;";Chart1#"&amp;$F$79&amp;";Chart2#"&amp;$G$79&amp;";Time_Series#"&amp;$I$1&amp;"")</f>
        <v>#NEED_REFRESH</v>
      </c>
      <c r="O98" s="481" t="str">
        <f>[1]!HsGetValue("EssbaseCluster-1_CalRptg_CalRptg","Account#"&amp;$A98&amp;";Period#"&amp;O$14&amp;";Year#"&amp;O$13&amp;";Scenario#"&amp;$C$1&amp;";Version#"&amp;$B$1&amp;";Total Entity#"&amp;$A$79&amp;";Fund#"&amp;$B$79&amp;";Chart1#"&amp;$F$79&amp;";Chart2#"&amp;$G$79&amp;";Time_Series#"&amp;$I$1&amp;"")</f>
        <v>#NEED_REFRESH</v>
      </c>
      <c r="P98" s="481" t="str">
        <f>[1]!HsGetValue("EssbaseCluster-1_CalRptg_CalRptg","Account#"&amp;$A98&amp;";Period#"&amp;P$14&amp;";Year#"&amp;P$13&amp;";Scenario#"&amp;$C$1&amp;";Version#"&amp;$B$1&amp;";Total Entity#"&amp;$A$79&amp;";Fund#"&amp;$B$79&amp;";Chart1#"&amp;$F$79&amp;";Chart2#"&amp;$G$79&amp;";Time_Series#"&amp;$I$1&amp;"")</f>
        <v>#NEED_REFRESH</v>
      </c>
      <c r="Q98" s="481" t="str">
        <f>[1]!HsGetValue("EssbaseCluster-1_CalRptg_CalRptg","Account#"&amp;$A98&amp;";Period#"&amp;Q$14&amp;";Year#"&amp;Q$13&amp;";Scenario#"&amp;$C$1&amp;";Version#"&amp;$B$1&amp;";Total Entity#"&amp;$A$79&amp;";Fund#"&amp;$B$79&amp;";Chart1#"&amp;$F$79&amp;";Chart2#"&amp;$G$79&amp;";Time_Series#"&amp;$I$1&amp;"")</f>
        <v>#NEED_REFRESH</v>
      </c>
      <c r="R98" s="481">
        <f t="shared" si="70"/>
        <v>0</v>
      </c>
    </row>
    <row r="99" spans="1:18">
      <c r="A99" s="470" t="s">
        <v>315</v>
      </c>
      <c r="B99" s="481" t="str">
        <f>[1]!HsGetValue("EssbaseCluster-1_CalRptg_CalRptg","Account#"&amp;$A99&amp;";Period#"&amp;B$14&amp;";Year#"&amp;B$13&amp;";Scenario#"&amp;$C$1&amp;";Version#"&amp;$B$1&amp;";Total Entity#"&amp;$A$79&amp;";Fund#"&amp;$B$79&amp;";Chart1#"&amp;$F$79&amp;";Chart2#"&amp;$G$79&amp;";Time_Series#"&amp;$I$1&amp;"")</f>
        <v>#NEED_REFRESH</v>
      </c>
      <c r="C99" s="481" t="str">
        <f>[1]!HsGetValue("EssbaseCluster-1_CalRptg_CalRptg","Account#"&amp;$A99&amp;";Period#"&amp;C$14&amp;";Year#"&amp;C$13&amp;";Scenario#"&amp;$C$1&amp;";Version#"&amp;$B$1&amp;";Total Entity#"&amp;$A$79&amp;";Fund#"&amp;$B$79&amp;";Chart1#"&amp;$F$79&amp;";Chart2#"&amp;$G$79&amp;";Time_Series#"&amp;$I$1&amp;"")</f>
        <v>#NEED_REFRESH</v>
      </c>
      <c r="D99" s="481" t="str">
        <f>[1]!HsGetValue("EssbaseCluster-1_CalRptg_CalRptg","Account#"&amp;$A99&amp;";Period#"&amp;D$14&amp;";Year#"&amp;D$13&amp;";Scenario#"&amp;$C$1&amp;";Version#"&amp;$B$1&amp;";Total Entity#"&amp;$A$79&amp;";Fund#"&amp;$B$79&amp;";Chart1#"&amp;$F$79&amp;";Chart2#"&amp;$G$79&amp;";Time_Series#"&amp;$I$1&amp;"")</f>
        <v>#NEED_REFRESH</v>
      </c>
      <c r="E99" s="481" t="str">
        <f>[1]!HsGetValue("EssbaseCluster-1_CalRptg_CalRptg","Account#"&amp;$A99&amp;";Period#"&amp;E$14&amp;";Year#"&amp;E$13&amp;";Scenario#"&amp;$C$1&amp;";Version#"&amp;$B$1&amp;";Total Entity#"&amp;$A$79&amp;";Fund#"&amp;$B$79&amp;";Chart1#"&amp;$F$79&amp;";Chart2#"&amp;$G$79&amp;";Time_Series#"&amp;$I$1&amp;"")</f>
        <v>#NEED_REFRESH</v>
      </c>
      <c r="F99" s="481" t="str">
        <f>[1]!HsGetValue("EssbaseCluster-1_CalRptg_CalRptg","Account#"&amp;$A99&amp;";Period#"&amp;F$14&amp;";Year#"&amp;F$13&amp;";Scenario#"&amp;$C$1&amp;";Version#"&amp;$B$1&amp;";Total Entity#"&amp;$A$79&amp;";Fund#"&amp;$B$79&amp;";Chart1#"&amp;$F$79&amp;";Chart2#"&amp;$G$79&amp;";Time_Series#"&amp;$I$1&amp;"")</f>
        <v>#NEED_REFRESH</v>
      </c>
      <c r="G99" s="481" t="str">
        <f>[1]!HsGetValue("EssbaseCluster-1_CalRptg_CalRptg","Account#"&amp;$A99&amp;";Period#"&amp;G$14&amp;";Year#"&amp;G$13&amp;";Scenario#"&amp;$C$1&amp;";Version#"&amp;$B$1&amp;";Total Entity#"&amp;$A$79&amp;";Fund#"&amp;$B$79&amp;";Chart1#"&amp;$F$79&amp;";Chart2#"&amp;$G$79&amp;";Time_Series#"&amp;$I$1&amp;"")</f>
        <v>#NEED_REFRESH</v>
      </c>
      <c r="H99" s="481" t="str">
        <f>[1]!HsGetValue("EssbaseCluster-1_CalRptg_CalRptg","Account#"&amp;$A99&amp;";Period#"&amp;H$14&amp;";Year#"&amp;H$13&amp;";Scenario#"&amp;$C$1&amp;";Version#"&amp;$B$1&amp;";Total Entity#"&amp;$A$79&amp;";Fund#"&amp;$B$79&amp;";Chart1#"&amp;$F$79&amp;";Chart2#"&amp;$G$79&amp;";Time_Series#"&amp;$I$1&amp;"")</f>
        <v>#NEED_REFRESH</v>
      </c>
      <c r="I99" s="481" t="str">
        <f>[1]!HsGetValue("EssbaseCluster-1_CalRptg_CalRptg","Account#"&amp;$A99&amp;";Period#"&amp;I$14&amp;";Year#"&amp;I$13&amp;";Scenario#"&amp;$C$1&amp;";Version#"&amp;$B$1&amp;";Total Entity#"&amp;$A$79&amp;";Fund#"&amp;$B$79&amp;";Chart1#"&amp;$F$79&amp;";Chart2#"&amp;$G$79&amp;";Time_Series#"&amp;$I$1&amp;"")</f>
        <v>#NEED_REFRESH</v>
      </c>
      <c r="J99" s="481" t="str">
        <f>[1]!HsGetValue("EssbaseCluster-1_CalRptg_CalRptg","Account#"&amp;$A99&amp;";Period#"&amp;J$14&amp;";Year#"&amp;J$13&amp;";Scenario#"&amp;$C$1&amp;";Version#"&amp;$B$1&amp;";Total Entity#"&amp;$A$79&amp;";Fund#"&amp;$B$79&amp;";Chart1#"&amp;$F$79&amp;";Chart2#"&amp;$G$79&amp;";Time_Series#"&amp;$I$1&amp;"")</f>
        <v>#NEED_REFRESH</v>
      </c>
      <c r="K99" s="481" t="str">
        <f>[1]!HsGetValue("EssbaseCluster-1_CalRptg_CalRptg","Account#"&amp;$A99&amp;";Period#"&amp;K$14&amp;";Year#"&amp;K$13&amp;";Scenario#"&amp;$C$1&amp;";Version#"&amp;$B$1&amp;";Total Entity#"&amp;$A$79&amp;";Fund#"&amp;$B$79&amp;";Chart1#"&amp;$F$79&amp;";Chart2#"&amp;$G$79&amp;";Time_Series#"&amp;$I$1&amp;"")</f>
        <v>#NEED_REFRESH</v>
      </c>
      <c r="L99" s="481" t="str">
        <f>[1]!HsGetValue("EssbaseCluster-1_CalRptg_CalRptg","Account#"&amp;$A99&amp;";Period#"&amp;L$14&amp;";Year#"&amp;L$13&amp;";Scenario#"&amp;$C$1&amp;";Version#"&amp;$B$1&amp;";Total Entity#"&amp;$A$79&amp;";Fund#"&amp;$B$79&amp;";Chart1#"&amp;$F$79&amp;";Chart2#"&amp;$G$79&amp;";Time_Series#"&amp;$I$1&amp;"")</f>
        <v>#NEED_REFRESH</v>
      </c>
      <c r="M99" s="481" t="str">
        <f>[1]!HsGetValue("EssbaseCluster-1_CalRptg_CalRptg","Account#"&amp;$A99&amp;";Period#"&amp;M$14&amp;";Year#"&amp;M$13&amp;";Scenario#"&amp;$C$1&amp;";Version#"&amp;$B$1&amp;";Total Entity#"&amp;$A$79&amp;";Fund#"&amp;$B$79&amp;";Chart1#"&amp;$F$79&amp;";Chart2#"&amp;$G$79&amp;";Time_Series#"&amp;$I$1&amp;"")</f>
        <v>#NEED_REFRESH</v>
      </c>
      <c r="N99" s="481" t="str">
        <f>[1]!HsGetValue("EssbaseCluster-1_CalRptg_CalRptg","Account#"&amp;$A99&amp;";Period#"&amp;N$14&amp;";Year#"&amp;N$13&amp;";Scenario#"&amp;$C$1&amp;";Version#"&amp;$B$1&amp;";Total Entity#"&amp;$A$79&amp;";Fund#"&amp;$B$79&amp;";Chart1#"&amp;$F$79&amp;";Chart2#"&amp;$G$79&amp;";Time_Series#"&amp;$I$1&amp;"")</f>
        <v>#NEED_REFRESH</v>
      </c>
      <c r="O99" s="481" t="str">
        <f>[1]!HsGetValue("EssbaseCluster-1_CalRptg_CalRptg","Account#"&amp;$A99&amp;";Period#"&amp;O$14&amp;";Year#"&amp;O$13&amp;";Scenario#"&amp;$C$1&amp;";Version#"&amp;$B$1&amp;";Total Entity#"&amp;$A$79&amp;";Fund#"&amp;$B$79&amp;";Chart1#"&amp;$F$79&amp;";Chart2#"&amp;$G$79&amp;";Time_Series#"&amp;$I$1&amp;"")</f>
        <v>#NEED_REFRESH</v>
      </c>
      <c r="P99" s="481" t="str">
        <f>[1]!HsGetValue("EssbaseCluster-1_CalRptg_CalRptg","Account#"&amp;$A99&amp;";Period#"&amp;P$14&amp;";Year#"&amp;P$13&amp;";Scenario#"&amp;$C$1&amp;";Version#"&amp;$B$1&amp;";Total Entity#"&amp;$A$79&amp;";Fund#"&amp;$B$79&amp;";Chart1#"&amp;$F$79&amp;";Chart2#"&amp;$G$79&amp;";Time_Series#"&amp;$I$1&amp;"")</f>
        <v>#NEED_REFRESH</v>
      </c>
      <c r="Q99" s="481" t="str">
        <f>[1]!HsGetValue("EssbaseCluster-1_CalRptg_CalRptg","Account#"&amp;$A99&amp;";Period#"&amp;Q$14&amp;";Year#"&amp;Q$13&amp;";Scenario#"&amp;$C$1&amp;";Version#"&amp;$B$1&amp;";Total Entity#"&amp;$A$79&amp;";Fund#"&amp;$B$79&amp;";Chart1#"&amp;$F$79&amp;";Chart2#"&amp;$G$79&amp;";Time_Series#"&amp;$I$1&amp;"")</f>
        <v>#NEED_REFRESH</v>
      </c>
      <c r="R99" s="481">
        <f t="shared" si="70"/>
        <v>0</v>
      </c>
    </row>
    <row r="100" spans="1:18">
      <c r="A100" s="470" t="s">
        <v>316</v>
      </c>
      <c r="B100" s="481" t="str">
        <f>[1]!HsGetValue("EssbaseCluster-1_CalRptg_CalRptg","Account#"&amp;$A100&amp;";Period#"&amp;B$14&amp;";Year#"&amp;B$13&amp;";Scenario#"&amp;$C$1&amp;";Version#"&amp;$B$1&amp;";Total Entity#"&amp;$A$79&amp;";Fund#"&amp;$B$79&amp;";Chart1#"&amp;$F$79&amp;";Chart2#"&amp;$G$79&amp;";Time_Series#"&amp;$I$1&amp;"")</f>
        <v>#NEED_REFRESH</v>
      </c>
      <c r="C100" s="481" t="str">
        <f>[1]!HsGetValue("EssbaseCluster-1_CalRptg_CalRptg","Account#"&amp;$A100&amp;";Period#"&amp;C$14&amp;";Year#"&amp;C$13&amp;";Scenario#"&amp;$C$1&amp;";Version#"&amp;$B$1&amp;";Total Entity#"&amp;$A$79&amp;";Fund#"&amp;$B$79&amp;";Chart1#"&amp;$F$79&amp;";Chart2#"&amp;$G$79&amp;";Time_Series#"&amp;$I$1&amp;"")</f>
        <v>#NEED_REFRESH</v>
      </c>
      <c r="D100" s="481" t="str">
        <f>[1]!HsGetValue("EssbaseCluster-1_CalRptg_CalRptg","Account#"&amp;$A100&amp;";Period#"&amp;D$14&amp;";Year#"&amp;D$13&amp;";Scenario#"&amp;$C$1&amp;";Version#"&amp;$B$1&amp;";Total Entity#"&amp;$A$79&amp;";Fund#"&amp;$B$79&amp;";Chart1#"&amp;$F$79&amp;";Chart2#"&amp;$G$79&amp;";Time_Series#"&amp;$I$1&amp;"")</f>
        <v>#NEED_REFRESH</v>
      </c>
      <c r="E100" s="481" t="str">
        <f>[1]!HsGetValue("EssbaseCluster-1_CalRptg_CalRptg","Account#"&amp;$A100&amp;";Period#"&amp;E$14&amp;";Year#"&amp;E$13&amp;";Scenario#"&amp;$C$1&amp;";Version#"&amp;$B$1&amp;";Total Entity#"&amp;$A$79&amp;";Fund#"&amp;$B$79&amp;";Chart1#"&amp;$F$79&amp;";Chart2#"&amp;$G$79&amp;";Time_Series#"&amp;$I$1&amp;"")</f>
        <v>#NEED_REFRESH</v>
      </c>
      <c r="F100" s="481" t="str">
        <f>[1]!HsGetValue("EssbaseCluster-1_CalRptg_CalRptg","Account#"&amp;$A100&amp;";Period#"&amp;F$14&amp;";Year#"&amp;F$13&amp;";Scenario#"&amp;$C$1&amp;";Version#"&amp;$B$1&amp;";Total Entity#"&amp;$A$79&amp;";Fund#"&amp;$B$79&amp;";Chart1#"&amp;$F$79&amp;";Chart2#"&amp;$G$79&amp;";Time_Series#"&amp;$I$1&amp;"")</f>
        <v>#NEED_REFRESH</v>
      </c>
      <c r="G100" s="481" t="str">
        <f>[1]!HsGetValue("EssbaseCluster-1_CalRptg_CalRptg","Account#"&amp;$A100&amp;";Period#"&amp;G$14&amp;";Year#"&amp;G$13&amp;";Scenario#"&amp;$C$1&amp;";Version#"&amp;$B$1&amp;";Total Entity#"&amp;$A$79&amp;";Fund#"&amp;$B$79&amp;";Chart1#"&amp;$F$79&amp;";Chart2#"&amp;$G$79&amp;";Time_Series#"&amp;$I$1&amp;"")</f>
        <v>#NEED_REFRESH</v>
      </c>
      <c r="H100" s="481" t="str">
        <f>[1]!HsGetValue("EssbaseCluster-1_CalRptg_CalRptg","Account#"&amp;$A100&amp;";Period#"&amp;H$14&amp;";Year#"&amp;H$13&amp;";Scenario#"&amp;$C$1&amp;";Version#"&amp;$B$1&amp;";Total Entity#"&amp;$A$79&amp;";Fund#"&amp;$B$79&amp;";Chart1#"&amp;$F$79&amp;";Chart2#"&amp;$G$79&amp;";Time_Series#"&amp;$I$1&amp;"")</f>
        <v>#NEED_REFRESH</v>
      </c>
      <c r="I100" s="481" t="str">
        <f>[1]!HsGetValue("EssbaseCluster-1_CalRptg_CalRptg","Account#"&amp;$A100&amp;";Period#"&amp;I$14&amp;";Year#"&amp;I$13&amp;";Scenario#"&amp;$C$1&amp;";Version#"&amp;$B$1&amp;";Total Entity#"&amp;$A$79&amp;";Fund#"&amp;$B$79&amp;";Chart1#"&amp;$F$79&amp;";Chart2#"&amp;$G$79&amp;";Time_Series#"&amp;$I$1&amp;"")</f>
        <v>#NEED_REFRESH</v>
      </c>
      <c r="J100" s="481" t="str">
        <f>[1]!HsGetValue("EssbaseCluster-1_CalRptg_CalRptg","Account#"&amp;$A100&amp;";Period#"&amp;J$14&amp;";Year#"&amp;J$13&amp;";Scenario#"&amp;$C$1&amp;";Version#"&amp;$B$1&amp;";Total Entity#"&amp;$A$79&amp;";Fund#"&amp;$B$79&amp;";Chart1#"&amp;$F$79&amp;";Chart2#"&amp;$G$79&amp;";Time_Series#"&amp;$I$1&amp;"")</f>
        <v>#NEED_REFRESH</v>
      </c>
      <c r="K100" s="481" t="str">
        <f>[1]!HsGetValue("EssbaseCluster-1_CalRptg_CalRptg","Account#"&amp;$A100&amp;";Period#"&amp;K$14&amp;";Year#"&amp;K$13&amp;";Scenario#"&amp;$C$1&amp;";Version#"&amp;$B$1&amp;";Total Entity#"&amp;$A$79&amp;";Fund#"&amp;$B$79&amp;";Chart1#"&amp;$F$79&amp;";Chart2#"&amp;$G$79&amp;";Time_Series#"&amp;$I$1&amp;"")</f>
        <v>#NEED_REFRESH</v>
      </c>
      <c r="L100" s="481" t="str">
        <f>[1]!HsGetValue("EssbaseCluster-1_CalRptg_CalRptg","Account#"&amp;$A100&amp;";Period#"&amp;L$14&amp;";Year#"&amp;L$13&amp;";Scenario#"&amp;$C$1&amp;";Version#"&amp;$B$1&amp;";Total Entity#"&amp;$A$79&amp;";Fund#"&amp;$B$79&amp;";Chart1#"&amp;$F$79&amp;";Chart2#"&amp;$G$79&amp;";Time_Series#"&amp;$I$1&amp;"")</f>
        <v>#NEED_REFRESH</v>
      </c>
      <c r="M100" s="481" t="str">
        <f>[1]!HsGetValue("EssbaseCluster-1_CalRptg_CalRptg","Account#"&amp;$A100&amp;";Period#"&amp;M$14&amp;";Year#"&amp;M$13&amp;";Scenario#"&amp;$C$1&amp;";Version#"&amp;$B$1&amp;";Total Entity#"&amp;$A$79&amp;";Fund#"&amp;$B$79&amp;";Chart1#"&amp;$F$79&amp;";Chart2#"&amp;$G$79&amp;";Time_Series#"&amp;$I$1&amp;"")</f>
        <v>#NEED_REFRESH</v>
      </c>
      <c r="N100" s="481" t="str">
        <f>[1]!HsGetValue("EssbaseCluster-1_CalRptg_CalRptg","Account#"&amp;$A100&amp;";Period#"&amp;N$14&amp;";Year#"&amp;N$13&amp;";Scenario#"&amp;$C$1&amp;";Version#"&amp;$B$1&amp;";Total Entity#"&amp;$A$79&amp;";Fund#"&amp;$B$79&amp;";Chart1#"&amp;$F$79&amp;";Chart2#"&amp;$G$79&amp;";Time_Series#"&amp;$I$1&amp;"")</f>
        <v>#NEED_REFRESH</v>
      </c>
      <c r="O100" s="481" t="str">
        <f>[1]!HsGetValue("EssbaseCluster-1_CalRptg_CalRptg","Account#"&amp;$A100&amp;";Period#"&amp;O$14&amp;";Year#"&amp;O$13&amp;";Scenario#"&amp;$C$1&amp;";Version#"&amp;$B$1&amp;";Total Entity#"&amp;$A$79&amp;";Fund#"&amp;$B$79&amp;";Chart1#"&amp;$F$79&amp;";Chart2#"&amp;$G$79&amp;";Time_Series#"&amp;$I$1&amp;"")</f>
        <v>#NEED_REFRESH</v>
      </c>
      <c r="P100" s="481" t="str">
        <f>[1]!HsGetValue("EssbaseCluster-1_CalRptg_CalRptg","Account#"&amp;$A100&amp;";Period#"&amp;P$14&amp;";Year#"&amp;P$13&amp;";Scenario#"&amp;$C$1&amp;";Version#"&amp;$B$1&amp;";Total Entity#"&amp;$A$79&amp;";Fund#"&amp;$B$79&amp;";Chart1#"&amp;$F$79&amp;";Chart2#"&amp;$G$79&amp;";Time_Series#"&amp;$I$1&amp;"")</f>
        <v>#NEED_REFRESH</v>
      </c>
      <c r="Q100" s="481" t="str">
        <f>[1]!HsGetValue("EssbaseCluster-1_CalRptg_CalRptg","Account#"&amp;$A100&amp;";Period#"&amp;Q$14&amp;";Year#"&amp;Q$13&amp;";Scenario#"&amp;$C$1&amp;";Version#"&amp;$B$1&amp;";Total Entity#"&amp;$A$79&amp;";Fund#"&amp;$B$79&amp;";Chart1#"&amp;$F$79&amp;";Chart2#"&amp;$G$79&amp;";Time_Series#"&amp;$I$1&amp;"")</f>
        <v>#NEED_REFRESH</v>
      </c>
      <c r="R100" s="481">
        <f t="shared" si="70"/>
        <v>0</v>
      </c>
    </row>
    <row r="101" spans="1:18">
      <c r="A101" s="470" t="s">
        <v>304</v>
      </c>
      <c r="B101" s="481" t="str">
        <f>[1]!HsGetValue("EssbaseCluster-1_CalRptg_CalRptg","Account#"&amp;$A101&amp;";Period#"&amp;B$14&amp;";Year#"&amp;B$13&amp;";Scenario#"&amp;$C$1&amp;";Version#"&amp;$B$1&amp;";Total Entity#"&amp;$A$79&amp;";Fund#"&amp;$B$79&amp;";Chart1#"&amp;$F$79&amp;";Chart2#"&amp;$G$79&amp;";Time_Series#"&amp;$I$1&amp;"")</f>
        <v>#NEED_REFRESH</v>
      </c>
      <c r="C101" s="481" t="str">
        <f>[1]!HsGetValue("EssbaseCluster-1_CalRptg_CalRptg","Account#"&amp;$A101&amp;";Period#"&amp;C$14&amp;";Year#"&amp;C$13&amp;";Scenario#"&amp;$C$1&amp;";Version#"&amp;$B$1&amp;";Total Entity#"&amp;$A$79&amp;";Fund#"&amp;$B$79&amp;";Chart1#"&amp;$F$79&amp;";Chart2#"&amp;$G$79&amp;";Time_Series#"&amp;$I$1&amp;"")</f>
        <v>#NEED_REFRESH</v>
      </c>
      <c r="D101" s="481" t="str">
        <f>[1]!HsGetValue("EssbaseCluster-1_CalRptg_CalRptg","Account#"&amp;$A101&amp;";Period#"&amp;D$14&amp;";Year#"&amp;D$13&amp;";Scenario#"&amp;$C$1&amp;";Version#"&amp;$B$1&amp;";Total Entity#"&amp;$A$79&amp;";Fund#"&amp;$B$79&amp;";Chart1#"&amp;$F$79&amp;";Chart2#"&amp;$G$79&amp;";Time_Series#"&amp;$I$1&amp;"")</f>
        <v>#NEED_REFRESH</v>
      </c>
      <c r="E101" s="481" t="str">
        <f>[1]!HsGetValue("EssbaseCluster-1_CalRptg_CalRptg","Account#"&amp;$A101&amp;";Period#"&amp;E$14&amp;";Year#"&amp;E$13&amp;";Scenario#"&amp;$C$1&amp;";Version#"&amp;$B$1&amp;";Total Entity#"&amp;$A$79&amp;";Fund#"&amp;$B$79&amp;";Chart1#"&amp;$F$79&amp;";Chart2#"&amp;$G$79&amp;";Time_Series#"&amp;$I$1&amp;"")</f>
        <v>#NEED_REFRESH</v>
      </c>
      <c r="F101" s="581">
        <f>SUM(F87:F100)</f>
        <v>0</v>
      </c>
      <c r="G101" s="581">
        <f t="shared" ref="G101" si="71">SUM(G87:G100)</f>
        <v>0</v>
      </c>
      <c r="H101" s="581">
        <f t="shared" ref="H101" si="72">SUM(H87:H100)</f>
        <v>0</v>
      </c>
      <c r="I101" s="581">
        <f t="shared" ref="I101" si="73">SUM(I87:I100)</f>
        <v>0</v>
      </c>
      <c r="J101" s="581">
        <f t="shared" ref="J101" si="74">SUM(J87:J100)</f>
        <v>0</v>
      </c>
      <c r="K101" s="581">
        <f t="shared" ref="K101" si="75">SUM(K87:K100)</f>
        <v>0</v>
      </c>
      <c r="L101" s="581">
        <f t="shared" ref="L101" si="76">SUM(L87:L100)</f>
        <v>0</v>
      </c>
      <c r="M101" s="581">
        <f t="shared" ref="M101" si="77">SUM(M87:M100)</f>
        <v>0</v>
      </c>
      <c r="N101" s="581">
        <f t="shared" ref="N101" si="78">SUM(N87:N100)</f>
        <v>0</v>
      </c>
      <c r="O101" s="581">
        <f t="shared" ref="O101" si="79">SUM(O87:O100)</f>
        <v>0</v>
      </c>
      <c r="P101" s="581">
        <f t="shared" ref="P101" si="80">SUM(P87:P100)</f>
        <v>0</v>
      </c>
      <c r="Q101" s="581">
        <f t="shared" ref="Q101" si="81">SUM(Q87:Q100)</f>
        <v>0</v>
      </c>
      <c r="R101" s="581">
        <f t="shared" ref="R101" si="82">SUM(R87:R100)</f>
        <v>0</v>
      </c>
    </row>
    <row r="102" spans="1:18">
      <c r="A102" s="470" t="s">
        <v>305</v>
      </c>
      <c r="B102" s="481" t="str">
        <f>[1]!HsGetValue("EssbaseCluster-1_CalRptg_CalRptg","Account#"&amp;$A102&amp;";Period#"&amp;B$14&amp;";Year#"&amp;B$13&amp;";Scenario#"&amp;$C$1&amp;";Version#"&amp;$B$1&amp;";Total Entity#"&amp;$A$79&amp;";Fund#"&amp;$B$79&amp;";Chart1#"&amp;$F$79&amp;";Chart2#"&amp;$G$79&amp;";Time_Series#"&amp;$I$1&amp;"")</f>
        <v>#NEED_REFRESH</v>
      </c>
      <c r="C102" s="481" t="str">
        <f>[1]!HsGetValue("EssbaseCluster-1_CalRptg_CalRptg","Account#"&amp;$A102&amp;";Period#"&amp;C$14&amp;";Year#"&amp;C$13&amp;";Scenario#"&amp;$C$1&amp;";Version#"&amp;$B$1&amp;";Total Entity#"&amp;$A$79&amp;";Fund#"&amp;$B$79&amp;";Chart1#"&amp;$F$79&amp;";Chart2#"&amp;$G$79&amp;";Time_Series#"&amp;$I$1&amp;"")</f>
        <v>#NEED_REFRESH</v>
      </c>
      <c r="D102" s="481" t="str">
        <f>[1]!HsGetValue("EssbaseCluster-1_CalRptg_CalRptg","Account#"&amp;$A102&amp;";Period#"&amp;D$14&amp;";Year#"&amp;D$13&amp;";Scenario#"&amp;$C$1&amp;";Version#"&amp;$B$1&amp;";Total Entity#"&amp;$A$79&amp;";Fund#"&amp;$B$79&amp;";Chart1#"&amp;$F$79&amp;";Chart2#"&amp;$G$79&amp;";Time_Series#"&amp;$I$1&amp;"")</f>
        <v>#NEED_REFRESH</v>
      </c>
      <c r="E102" s="481" t="str">
        <f>[1]!HsGetValue("EssbaseCluster-1_CalRptg_CalRptg","Account#"&amp;$A102&amp;";Period#"&amp;E$14&amp;";Year#"&amp;E$13&amp;";Scenario#"&amp;$C$1&amp;";Version#"&amp;$B$1&amp;";Total Entity#"&amp;$A$79&amp;";Fund#"&amp;$B$79&amp;";Chart1#"&amp;$F$79&amp;";Chart2#"&amp;$G$79&amp;";Time_Series#"&amp;$I$1&amp;"")</f>
        <v>#NEED_REFRESH</v>
      </c>
      <c r="F102" s="481" t="str">
        <f>[1]!HsGetValue("EssbaseCluster-1_CalRptg_CalRptg","Account#"&amp;$A102&amp;";Period#"&amp;F$14&amp;";Year#"&amp;F$13&amp;";Scenario#"&amp;$C$1&amp;";Version#"&amp;$B$1&amp;";Total Entity#"&amp;$A$79&amp;";Fund#"&amp;$B$79&amp;";Chart1#"&amp;$F$79&amp;";Chart2#"&amp;$G$79&amp;";Time_Series#"&amp;$I$1&amp;"")</f>
        <v>#NEED_REFRESH</v>
      </c>
      <c r="G102" s="481" t="str">
        <f>[1]!HsGetValue("EssbaseCluster-1_CalRptg_CalRptg","Account#"&amp;$A102&amp;";Period#"&amp;G$14&amp;";Year#"&amp;G$13&amp;";Scenario#"&amp;$C$1&amp;";Version#"&amp;$B$1&amp;";Total Entity#"&amp;$A$79&amp;";Fund#"&amp;$B$79&amp;";Chart1#"&amp;$F$79&amp;";Chart2#"&amp;$G$79&amp;";Time_Series#"&amp;$I$1&amp;"")</f>
        <v>#NEED_REFRESH</v>
      </c>
      <c r="H102" s="481" t="str">
        <f>[1]!HsGetValue("EssbaseCluster-1_CalRptg_CalRptg","Account#"&amp;$A102&amp;";Period#"&amp;H$14&amp;";Year#"&amp;H$13&amp;";Scenario#"&amp;$C$1&amp;";Version#"&amp;$B$1&amp;";Total Entity#"&amp;$A$79&amp;";Fund#"&amp;$B$79&amp;";Chart1#"&amp;$F$79&amp;";Chart2#"&amp;$G$79&amp;";Time_Series#"&amp;$I$1&amp;"")</f>
        <v>#NEED_REFRESH</v>
      </c>
      <c r="I102" s="481" t="str">
        <f>[1]!HsGetValue("EssbaseCluster-1_CalRptg_CalRptg","Account#"&amp;$A102&amp;";Period#"&amp;I$14&amp;";Year#"&amp;I$13&amp;";Scenario#"&amp;$C$1&amp;";Version#"&amp;$B$1&amp;";Total Entity#"&amp;$A$79&amp;";Fund#"&amp;$B$79&amp;";Chart1#"&amp;$F$79&amp;";Chart2#"&amp;$G$79&amp;";Time_Series#"&amp;$I$1&amp;"")</f>
        <v>#NEED_REFRESH</v>
      </c>
      <c r="J102" s="481" t="str">
        <f>[1]!HsGetValue("EssbaseCluster-1_CalRptg_CalRptg","Account#"&amp;$A102&amp;";Period#"&amp;J$14&amp;";Year#"&amp;J$13&amp;";Scenario#"&amp;$C$1&amp;";Version#"&amp;$B$1&amp;";Total Entity#"&amp;$A$79&amp;";Fund#"&amp;$B$79&amp;";Chart1#"&amp;$F$79&amp;";Chart2#"&amp;$G$79&amp;";Time_Series#"&amp;$I$1&amp;"")</f>
        <v>#NEED_REFRESH</v>
      </c>
      <c r="K102" s="481" t="str">
        <f>[1]!HsGetValue("EssbaseCluster-1_CalRptg_CalRptg","Account#"&amp;$A102&amp;";Period#"&amp;K$14&amp;";Year#"&amp;K$13&amp;";Scenario#"&amp;$C$1&amp;";Version#"&amp;$B$1&amp;";Total Entity#"&amp;$A$79&amp;";Fund#"&amp;$B$79&amp;";Chart1#"&amp;$F$79&amp;";Chart2#"&amp;$G$79&amp;";Time_Series#"&amp;$I$1&amp;"")</f>
        <v>#NEED_REFRESH</v>
      </c>
      <c r="L102" s="481" t="str">
        <f>[1]!HsGetValue("EssbaseCluster-1_CalRptg_CalRptg","Account#"&amp;$A102&amp;";Period#"&amp;L$14&amp;";Year#"&amp;L$13&amp;";Scenario#"&amp;$C$1&amp;";Version#"&amp;$B$1&amp;";Total Entity#"&amp;$A$79&amp;";Fund#"&amp;$B$79&amp;";Chart1#"&amp;$F$79&amp;";Chart2#"&amp;$G$79&amp;";Time_Series#"&amp;$I$1&amp;"")</f>
        <v>#NEED_REFRESH</v>
      </c>
      <c r="M102" s="481" t="str">
        <f>[1]!HsGetValue("EssbaseCluster-1_CalRptg_CalRptg","Account#"&amp;$A102&amp;";Period#"&amp;M$14&amp;";Year#"&amp;M$13&amp;";Scenario#"&amp;$C$1&amp;";Version#"&amp;$B$1&amp;";Total Entity#"&amp;$A$79&amp;";Fund#"&amp;$B$79&amp;";Chart1#"&amp;$F$79&amp;";Chart2#"&amp;$G$79&amp;";Time_Series#"&amp;$I$1&amp;"")</f>
        <v>#NEED_REFRESH</v>
      </c>
      <c r="N102" s="481" t="str">
        <f>[1]!HsGetValue("EssbaseCluster-1_CalRptg_CalRptg","Account#"&amp;$A102&amp;";Period#"&amp;N$14&amp;";Year#"&amp;N$13&amp;";Scenario#"&amp;$C$1&amp;";Version#"&amp;$B$1&amp;";Total Entity#"&amp;$A$79&amp;";Fund#"&amp;$B$79&amp;";Chart1#"&amp;$F$79&amp;";Chart2#"&amp;$G$79&amp;";Time_Series#"&amp;$I$1&amp;"")</f>
        <v>#NEED_REFRESH</v>
      </c>
      <c r="O102" s="481" t="str">
        <f>[1]!HsGetValue("EssbaseCluster-1_CalRptg_CalRptg","Account#"&amp;$A102&amp;";Period#"&amp;O$14&amp;";Year#"&amp;O$13&amp;";Scenario#"&amp;$C$1&amp;";Version#"&amp;$B$1&amp;";Total Entity#"&amp;$A$79&amp;";Fund#"&amp;$B$79&amp;";Chart1#"&amp;$F$79&amp;";Chart2#"&amp;$G$79&amp;";Time_Series#"&amp;$I$1&amp;"")</f>
        <v>#NEED_REFRESH</v>
      </c>
      <c r="P102" s="481" t="str">
        <f>[1]!HsGetValue("EssbaseCluster-1_CalRptg_CalRptg","Account#"&amp;$A102&amp;";Period#"&amp;P$14&amp;";Year#"&amp;P$13&amp;";Scenario#"&amp;$C$1&amp;";Version#"&amp;$B$1&amp;";Total Entity#"&amp;$A$79&amp;";Fund#"&amp;$B$79&amp;";Chart1#"&amp;$F$79&amp;";Chart2#"&amp;$G$79&amp;";Time_Series#"&amp;$I$1&amp;"")</f>
        <v>#NEED_REFRESH</v>
      </c>
      <c r="Q102" s="481" t="str">
        <f>[1]!HsGetValue("EssbaseCluster-1_CalRptg_CalRptg","Account#"&amp;$A102&amp;";Period#"&amp;Q$14&amp;";Year#"&amp;Q$13&amp;";Scenario#"&amp;$C$1&amp;";Version#"&amp;$B$1&amp;";Total Entity#"&amp;$A$79&amp;";Fund#"&amp;$B$79&amp;";Chart1#"&amp;$F$79&amp;";Chart2#"&amp;$G$79&amp;";Time_Series#"&amp;$I$1&amp;"")</f>
        <v>#NEED_REFRESH</v>
      </c>
      <c r="R102" s="481">
        <f t="shared" si="70"/>
        <v>0</v>
      </c>
    </row>
    <row r="103" spans="1:18">
      <c r="A103" s="470" t="s">
        <v>300</v>
      </c>
      <c r="B103" s="481" t="str">
        <f>[1]!HsGetValue("EssbaseCluster-1_CalRptg_CalRptg","Account#"&amp;$A103&amp;";Period#"&amp;B$14&amp;";Year#"&amp;B$13&amp;";Scenario#"&amp;$C$1&amp;";Version#"&amp;$B$1&amp;";Total Entity#"&amp;$A$79&amp;";Fund#"&amp;$B$79&amp;";Chart1#"&amp;$F$79&amp;";Chart2#"&amp;$G$79&amp;";Time_Series#"&amp;$I$1&amp;"")</f>
        <v>#NEED_REFRESH</v>
      </c>
      <c r="C103" s="481" t="str">
        <f>[1]!HsGetValue("EssbaseCluster-1_CalRptg_CalRptg","Account#"&amp;$A103&amp;";Period#"&amp;C$14&amp;";Year#"&amp;C$13&amp;";Scenario#"&amp;$C$1&amp;";Version#"&amp;$B$1&amp;";Total Entity#"&amp;$A$79&amp;";Fund#"&amp;$B$79&amp;";Chart1#"&amp;$F$79&amp;";Chart2#"&amp;$G$79&amp;";Time_Series#"&amp;$I$1&amp;"")</f>
        <v>#NEED_REFRESH</v>
      </c>
      <c r="D103" s="481" t="str">
        <f>[1]!HsGetValue("EssbaseCluster-1_CalRptg_CalRptg","Account#"&amp;$A103&amp;";Period#"&amp;D$14&amp;";Year#"&amp;D$13&amp;";Scenario#"&amp;$C$1&amp;";Version#"&amp;$B$1&amp;";Total Entity#"&amp;$A$79&amp;";Fund#"&amp;$B$79&amp;";Chart1#"&amp;$F$79&amp;";Chart2#"&amp;$G$79&amp;";Time_Series#"&amp;$I$1&amp;"")</f>
        <v>#NEED_REFRESH</v>
      </c>
      <c r="E103" s="481" t="str">
        <f>[1]!HsGetValue("EssbaseCluster-1_CalRptg_CalRptg","Account#"&amp;$A103&amp;";Period#"&amp;E$14&amp;";Year#"&amp;E$13&amp;";Scenario#"&amp;$C$1&amp;";Version#"&amp;$B$1&amp;";Total Entity#"&amp;$A$79&amp;";Fund#"&amp;$B$79&amp;";Chart1#"&amp;$F$79&amp;";Chart2#"&amp;$G$79&amp;";Time_Series#"&amp;$I$1&amp;"")</f>
        <v>#NEED_REFRESH</v>
      </c>
      <c r="F103" s="581" t="e">
        <f>F101+F86+F85</f>
        <v>#VALUE!</v>
      </c>
      <c r="G103" s="581" t="e">
        <f>G101+G86+G85</f>
        <v>#VALUE!</v>
      </c>
      <c r="H103" s="581" t="e">
        <f t="shared" ref="H103:R103" si="83">H101+H86+H85</f>
        <v>#VALUE!</v>
      </c>
      <c r="I103" s="581" t="e">
        <f t="shared" si="83"/>
        <v>#VALUE!</v>
      </c>
      <c r="J103" s="581" t="e">
        <f t="shared" si="83"/>
        <v>#VALUE!</v>
      </c>
      <c r="K103" s="581" t="e">
        <f t="shared" si="83"/>
        <v>#VALUE!</v>
      </c>
      <c r="L103" s="581" t="e">
        <f t="shared" si="83"/>
        <v>#VALUE!</v>
      </c>
      <c r="M103" s="581" t="e">
        <f t="shared" si="83"/>
        <v>#VALUE!</v>
      </c>
      <c r="N103" s="581" t="e">
        <f t="shared" si="83"/>
        <v>#VALUE!</v>
      </c>
      <c r="O103" s="581" t="e">
        <f t="shared" si="83"/>
        <v>#VALUE!</v>
      </c>
      <c r="P103" s="581" t="e">
        <f t="shared" si="83"/>
        <v>#VALUE!</v>
      </c>
      <c r="Q103" s="581" t="e">
        <f t="shared" si="83"/>
        <v>#VALUE!</v>
      </c>
      <c r="R103" s="581">
        <f t="shared" si="83"/>
        <v>0</v>
      </c>
    </row>
    <row r="104" spans="1:18">
      <c r="A104" s="470" t="s">
        <v>301</v>
      </c>
      <c r="B104" s="481" t="str">
        <f>[1]!HsGetValue("EssbaseCluster-1_CalRptg_CalRptg","Account#"&amp;$A104&amp;";Period#"&amp;B$14&amp;";Year#"&amp;B$13&amp;";Scenario#"&amp;$C$1&amp;";Version#"&amp;$B$1&amp;";Total Entity#"&amp;$A$79&amp;";Fund#"&amp;$B$79&amp;";Chart1#"&amp;$F$79&amp;";Chart2#"&amp;$G$79&amp;";Time_Series#"&amp;$I$1&amp;"")</f>
        <v>#NEED_REFRESH</v>
      </c>
      <c r="C104" s="481" t="str">
        <f>[1]!HsGetValue("EssbaseCluster-1_CalRptg_CalRptg","Account#"&amp;$A104&amp;";Period#"&amp;C$14&amp;";Year#"&amp;C$13&amp;";Scenario#"&amp;$C$1&amp;";Version#"&amp;$B$1&amp;";Total Entity#"&amp;$A$79&amp;";Fund#"&amp;$B$79&amp;";Chart1#"&amp;$F$79&amp;";Chart2#"&amp;$G$79&amp;";Time_Series#"&amp;$I$1&amp;"")</f>
        <v>#NEED_REFRESH</v>
      </c>
      <c r="D104" s="481" t="str">
        <f>[1]!HsGetValue("EssbaseCluster-1_CalRptg_CalRptg","Account#"&amp;$A104&amp;";Period#"&amp;D$14&amp;";Year#"&amp;D$13&amp;";Scenario#"&amp;$C$1&amp;";Version#"&amp;$B$1&amp;";Total Entity#"&amp;$A$79&amp;";Fund#"&amp;$B$79&amp;";Chart1#"&amp;$F$79&amp;";Chart2#"&amp;$G$79&amp;";Time_Series#"&amp;$I$1&amp;"")</f>
        <v>#NEED_REFRESH</v>
      </c>
      <c r="E104" s="481" t="str">
        <f>[1]!HsGetValue("EssbaseCluster-1_CalRptg_CalRptg","Account#"&amp;$A104&amp;";Period#"&amp;E$14&amp;";Year#"&amp;E$13&amp;";Scenario#"&amp;$C$1&amp;";Version#"&amp;$B$1&amp;";Total Entity#"&amp;$A$79&amp;";Fund#"&amp;$B$79&amp;";Chart1#"&amp;$F$79&amp;";Chart2#"&amp;$G$79&amp;";Time_Series#"&amp;$I$1&amp;"")</f>
        <v>#NEED_REFRESH</v>
      </c>
      <c r="F104" s="481" t="str">
        <f>[1]!HsGetValue("EssbaseCluster-1_CalRptg_CalRptg","Account#"&amp;$A104&amp;";Period#"&amp;F$14&amp;";Year#"&amp;F$13&amp;";Scenario#"&amp;$C$1&amp;";Version#"&amp;$B$1&amp;";Total Entity#"&amp;$A$79&amp;";Fund#"&amp;$B$79&amp;";Chart1#"&amp;$F$79&amp;";Chart2#"&amp;$G$79&amp;";Time_Series#"&amp;$I$1&amp;"")</f>
        <v>#NEED_REFRESH</v>
      </c>
      <c r="G104" s="481" t="str">
        <f>[1]!HsGetValue("EssbaseCluster-1_CalRptg_CalRptg","Account#"&amp;$A104&amp;";Period#"&amp;G$14&amp;";Year#"&amp;G$13&amp;";Scenario#"&amp;$C$1&amp;";Version#"&amp;$B$1&amp;";Total Entity#"&amp;$A$79&amp;";Fund#"&amp;$B$79&amp;";Chart1#"&amp;$F$79&amp;";Chart2#"&amp;$G$79&amp;";Time_Series#"&amp;$I$1&amp;"")</f>
        <v>#NEED_REFRESH</v>
      </c>
      <c r="H104" s="481" t="str">
        <f>[1]!HsGetValue("EssbaseCluster-1_CalRptg_CalRptg","Account#"&amp;$A104&amp;";Period#"&amp;H$14&amp;";Year#"&amp;H$13&amp;";Scenario#"&amp;$C$1&amp;";Version#"&amp;$B$1&amp;";Total Entity#"&amp;$A$79&amp;";Fund#"&amp;$B$79&amp;";Chart1#"&amp;$F$79&amp;";Chart2#"&amp;$G$79&amp;";Time_Series#"&amp;$I$1&amp;"")</f>
        <v>#NEED_REFRESH</v>
      </c>
      <c r="I104" s="481" t="str">
        <f>[1]!HsGetValue("EssbaseCluster-1_CalRptg_CalRptg","Account#"&amp;$A104&amp;";Period#"&amp;I$14&amp;";Year#"&amp;I$13&amp;";Scenario#"&amp;$C$1&amp;";Version#"&amp;$B$1&amp;";Total Entity#"&amp;$A$79&amp;";Fund#"&amp;$B$79&amp;";Chart1#"&amp;$F$79&amp;";Chart2#"&amp;$G$79&amp;";Time_Series#"&amp;$I$1&amp;"")</f>
        <v>#NEED_REFRESH</v>
      </c>
      <c r="J104" s="481" t="str">
        <f>[1]!HsGetValue("EssbaseCluster-1_CalRptg_CalRptg","Account#"&amp;$A104&amp;";Period#"&amp;J$14&amp;";Year#"&amp;J$13&amp;";Scenario#"&amp;$C$1&amp;";Version#"&amp;$B$1&amp;";Total Entity#"&amp;$A$79&amp;";Fund#"&amp;$B$79&amp;";Chart1#"&amp;$F$79&amp;";Chart2#"&amp;$G$79&amp;";Time_Series#"&amp;$I$1&amp;"")</f>
        <v>#NEED_REFRESH</v>
      </c>
      <c r="K104" s="481" t="str">
        <f>[1]!HsGetValue("EssbaseCluster-1_CalRptg_CalRptg","Account#"&amp;$A104&amp;";Period#"&amp;K$14&amp;";Year#"&amp;K$13&amp;";Scenario#"&amp;$C$1&amp;";Version#"&amp;$B$1&amp;";Total Entity#"&amp;$A$79&amp;";Fund#"&amp;$B$79&amp;";Chart1#"&amp;$F$79&amp;";Chart2#"&amp;$G$79&amp;";Time_Series#"&amp;$I$1&amp;"")</f>
        <v>#NEED_REFRESH</v>
      </c>
      <c r="L104" s="481" t="str">
        <f>[1]!HsGetValue("EssbaseCluster-1_CalRptg_CalRptg","Account#"&amp;$A104&amp;";Period#"&amp;L$14&amp;";Year#"&amp;L$13&amp;";Scenario#"&amp;$C$1&amp;";Version#"&amp;$B$1&amp;";Total Entity#"&amp;$A$79&amp;";Fund#"&amp;$B$79&amp;";Chart1#"&amp;$F$79&amp;";Chart2#"&amp;$G$79&amp;";Time_Series#"&amp;$I$1&amp;"")</f>
        <v>#NEED_REFRESH</v>
      </c>
      <c r="M104" s="481" t="str">
        <f>[1]!HsGetValue("EssbaseCluster-1_CalRptg_CalRptg","Account#"&amp;$A104&amp;";Period#"&amp;M$14&amp;";Year#"&amp;M$13&amp;";Scenario#"&amp;$C$1&amp;";Version#"&amp;$B$1&amp;";Total Entity#"&amp;$A$79&amp;";Fund#"&amp;$B$79&amp;";Chart1#"&amp;$F$79&amp;";Chart2#"&amp;$G$79&amp;";Time_Series#"&amp;$I$1&amp;"")</f>
        <v>#NEED_REFRESH</v>
      </c>
      <c r="N104" s="481" t="str">
        <f>[1]!HsGetValue("EssbaseCluster-1_CalRptg_CalRptg","Account#"&amp;$A104&amp;";Period#"&amp;N$14&amp;";Year#"&amp;N$13&amp;";Scenario#"&amp;$C$1&amp;";Version#"&amp;$B$1&amp;";Total Entity#"&amp;$A$79&amp;";Fund#"&amp;$B$79&amp;";Chart1#"&amp;$F$79&amp;";Chart2#"&amp;$G$79&amp;";Time_Series#"&amp;$I$1&amp;"")</f>
        <v>#NEED_REFRESH</v>
      </c>
      <c r="O104" s="481" t="str">
        <f>[1]!HsGetValue("EssbaseCluster-1_CalRptg_CalRptg","Account#"&amp;$A104&amp;";Period#"&amp;O$14&amp;";Year#"&amp;O$13&amp;";Scenario#"&amp;$C$1&amp;";Version#"&amp;$B$1&amp;";Total Entity#"&amp;$A$79&amp;";Fund#"&amp;$B$79&amp;";Chart1#"&amp;$F$79&amp;";Chart2#"&amp;$G$79&amp;";Time_Series#"&amp;$I$1&amp;"")</f>
        <v>#NEED_REFRESH</v>
      </c>
      <c r="P104" s="481" t="str">
        <f>[1]!HsGetValue("EssbaseCluster-1_CalRptg_CalRptg","Account#"&amp;$A104&amp;";Period#"&amp;P$14&amp;";Year#"&amp;P$13&amp;";Scenario#"&amp;$C$1&amp;";Version#"&amp;$B$1&amp;";Total Entity#"&amp;$A$79&amp;";Fund#"&amp;$B$79&amp;";Chart1#"&amp;$F$79&amp;";Chart2#"&amp;$G$79&amp;";Time_Series#"&amp;$I$1&amp;"")</f>
        <v>#NEED_REFRESH</v>
      </c>
      <c r="Q104" s="481" t="str">
        <f>[1]!HsGetValue("EssbaseCluster-1_CalRptg_CalRptg","Account#"&amp;$A104&amp;";Period#"&amp;Q$14&amp;";Year#"&amp;Q$13&amp;";Scenario#"&amp;$C$1&amp;";Version#"&amp;$B$1&amp;";Total Entity#"&amp;$A$79&amp;";Fund#"&amp;$B$79&amp;";Chart1#"&amp;$F$79&amp;";Chart2#"&amp;$G$79&amp;";Time_Series#"&amp;$I$1&amp;"")</f>
        <v>#NEED_REFRESH</v>
      </c>
      <c r="R104" s="481">
        <f t="shared" si="70"/>
        <v>0</v>
      </c>
    </row>
    <row r="105" spans="1:18">
      <c r="A105" s="470" t="s">
        <v>298</v>
      </c>
      <c r="B105" s="481" t="str">
        <f>[1]!HsGetValue("EssbaseCluster-1_CalRptg_CalRptg","Account#"&amp;$A105&amp;";Period#"&amp;B$14&amp;";Year#"&amp;B$13&amp;";Scenario#"&amp;$C$1&amp;";Version#"&amp;$B$1&amp;";Total Entity#"&amp;$A$79&amp;";Fund#"&amp;$B$79&amp;";Chart1#"&amp;$F$79&amp;";Chart2#"&amp;$G$79&amp;";Time_Series#"&amp;$I$1&amp;"")</f>
        <v>#NEED_REFRESH</v>
      </c>
      <c r="C105" s="481" t="str">
        <f>[1]!HsGetValue("EssbaseCluster-1_CalRptg_CalRptg","Account#"&amp;$A105&amp;";Period#"&amp;C$14&amp;";Year#"&amp;C$13&amp;";Scenario#"&amp;$C$1&amp;";Version#"&amp;$B$1&amp;";Total Entity#"&amp;$A$79&amp;";Fund#"&amp;$B$79&amp;";Chart1#"&amp;$F$79&amp;";Chart2#"&amp;$G$79&amp;";Time_Series#"&amp;$I$1&amp;"")</f>
        <v>#NEED_REFRESH</v>
      </c>
      <c r="D105" s="481" t="str">
        <f>[1]!HsGetValue("EssbaseCluster-1_CalRptg_CalRptg","Account#"&amp;$A105&amp;";Period#"&amp;D$14&amp;";Year#"&amp;D$13&amp;";Scenario#"&amp;$C$1&amp;";Version#"&amp;$B$1&amp;";Total Entity#"&amp;$A$79&amp;";Fund#"&amp;$B$79&amp;";Chart1#"&amp;$F$79&amp;";Chart2#"&amp;$G$79&amp;";Time_Series#"&amp;$I$1&amp;"")</f>
        <v>#NEED_REFRESH</v>
      </c>
      <c r="E105" s="481" t="str">
        <f>[1]!HsGetValue("EssbaseCluster-1_CalRptg_CalRptg","Account#"&amp;$A105&amp;";Period#"&amp;E$14&amp;";Year#"&amp;E$13&amp;";Scenario#"&amp;$C$1&amp;";Version#"&amp;$B$1&amp;";Total Entity#"&amp;$A$79&amp;";Fund#"&amp;$B$79&amp;";Chart1#"&amp;$F$79&amp;";Chart2#"&amp;$G$79&amp;";Time_Series#"&amp;$I$1&amp;"")</f>
        <v>#NEED_REFRESH</v>
      </c>
      <c r="F105" s="581" t="e">
        <f>F104+F103+F84</f>
        <v>#VALUE!</v>
      </c>
      <c r="G105" s="581" t="e">
        <f t="shared" ref="G105" si="84">G104+G103+G84</f>
        <v>#VALUE!</v>
      </c>
      <c r="H105" s="581" t="e">
        <f t="shared" ref="H105" si="85">H104+H103+H84</f>
        <v>#VALUE!</v>
      </c>
      <c r="I105" s="581" t="e">
        <f t="shared" ref="I105" si="86">I104+I103+I84</f>
        <v>#VALUE!</v>
      </c>
      <c r="J105" s="581" t="e">
        <f t="shared" ref="J105" si="87">J104+J103+J84</f>
        <v>#VALUE!</v>
      </c>
      <c r="K105" s="581" t="e">
        <f t="shared" ref="K105" si="88">K104+K103+K84</f>
        <v>#VALUE!</v>
      </c>
      <c r="L105" s="581" t="e">
        <f t="shared" ref="L105" si="89">L104+L103+L84</f>
        <v>#VALUE!</v>
      </c>
      <c r="M105" s="581" t="e">
        <f t="shared" ref="M105" si="90">M104+M103+M84</f>
        <v>#VALUE!</v>
      </c>
      <c r="N105" s="581" t="e">
        <f t="shared" ref="N105" si="91">N104+N103+N84</f>
        <v>#VALUE!</v>
      </c>
      <c r="O105" s="581" t="e">
        <f t="shared" ref="O105" si="92">O104+O103+O84</f>
        <v>#VALUE!</v>
      </c>
      <c r="P105" s="581" t="e">
        <f t="shared" ref="P105" si="93">P104+P103+P84</f>
        <v>#VALUE!</v>
      </c>
      <c r="Q105" s="581" t="e">
        <f t="shared" ref="Q105" si="94">Q104+Q103+Q84</f>
        <v>#VALUE!</v>
      </c>
      <c r="R105" s="581">
        <f t="shared" ref="R105" si="95">R104+R103+R84</f>
        <v>0</v>
      </c>
    </row>
    <row r="106" spans="1:18">
      <c r="A106" s="470" t="s">
        <v>295</v>
      </c>
      <c r="B106" s="481" t="str">
        <f>[1]!HsGetValue("EssbaseCluster-1_CalRptg_CalRptg","Account#"&amp;$A106&amp;";Period#"&amp;B$14&amp;";Year#"&amp;B$13&amp;";Scenario#"&amp;$C$1&amp;";Version#"&amp;$B$1&amp;";Total Entity#"&amp;$A$79&amp;";Fund#"&amp;$B$79&amp;";Chart1#"&amp;$F$79&amp;";Chart2#"&amp;$G$79&amp;";Time_Series#"&amp;$I$1&amp;"")</f>
        <v>#NEED_REFRESH</v>
      </c>
      <c r="C106" s="481" t="str">
        <f>[1]!HsGetValue("EssbaseCluster-1_CalRptg_CalRptg","Account#"&amp;$A106&amp;";Period#"&amp;C$14&amp;";Year#"&amp;C$13&amp;";Scenario#"&amp;$C$1&amp;";Version#"&amp;$B$1&amp;";Total Entity#"&amp;$A$79&amp;";Fund#"&amp;$B$79&amp;";Chart1#"&amp;$F$79&amp;";Chart2#"&amp;$G$79&amp;";Time_Series#"&amp;$I$1&amp;"")</f>
        <v>#NEED_REFRESH</v>
      </c>
      <c r="D106" s="481" t="str">
        <f>[1]!HsGetValue("EssbaseCluster-1_CalRptg_CalRptg","Account#"&amp;$A106&amp;";Period#"&amp;D$14&amp;";Year#"&amp;D$13&amp;";Scenario#"&amp;$C$1&amp;";Version#"&amp;$B$1&amp;";Total Entity#"&amp;$A$79&amp;";Fund#"&amp;$B$79&amp;";Chart1#"&amp;$F$79&amp;";Chart2#"&amp;$G$79&amp;";Time_Series#"&amp;$I$1&amp;"")</f>
        <v>#NEED_REFRESH</v>
      </c>
      <c r="E106" s="481" t="str">
        <f>[1]!HsGetValue("EssbaseCluster-1_CalRptg_CalRptg","Account#"&amp;$A106&amp;";Period#"&amp;E$14&amp;";Year#"&amp;E$13&amp;";Scenario#"&amp;$C$1&amp;";Version#"&amp;$B$1&amp;";Total Entity#"&amp;$A$79&amp;";Fund#"&amp;$B$79&amp;";Chart1#"&amp;$F$79&amp;";Chart2#"&amp;$G$79&amp;";Time_Series#"&amp;$I$1&amp;"")</f>
        <v>#NEED_REFRESH</v>
      </c>
      <c r="F106" s="581" t="e">
        <f>F83-F105</f>
        <v>#VALUE!</v>
      </c>
      <c r="G106" s="581" t="e">
        <f>G83-G105</f>
        <v>#VALUE!</v>
      </c>
      <c r="H106" s="581" t="e">
        <f t="shared" ref="H106" si="96">H83-H105</f>
        <v>#VALUE!</v>
      </c>
      <c r="I106" s="581" t="e">
        <f t="shared" ref="I106" si="97">I83-I105</f>
        <v>#VALUE!</v>
      </c>
      <c r="J106" s="581" t="e">
        <f t="shared" ref="J106" si="98">J83-J105</f>
        <v>#VALUE!</v>
      </c>
      <c r="K106" s="581" t="e">
        <f t="shared" ref="K106" si="99">K83-K105</f>
        <v>#VALUE!</v>
      </c>
      <c r="L106" s="581" t="e">
        <f t="shared" ref="L106" si="100">L83-L105</f>
        <v>#VALUE!</v>
      </c>
      <c r="M106" s="581" t="e">
        <f t="shared" ref="M106" si="101">M83-M105</f>
        <v>#VALUE!</v>
      </c>
      <c r="N106" s="581" t="e">
        <f t="shared" ref="N106" si="102">N83-N105</f>
        <v>#VALUE!</v>
      </c>
      <c r="O106" s="581" t="e">
        <f t="shared" ref="O106" si="103">O83-O105</f>
        <v>#VALUE!</v>
      </c>
      <c r="P106" s="581" t="e">
        <f t="shared" ref="P106" si="104">P83-P105</f>
        <v>#VALUE!</v>
      </c>
      <c r="Q106" s="581" t="e">
        <f t="shared" ref="Q106" si="105">Q83-Q105</f>
        <v>#VALUE!</v>
      </c>
      <c r="R106" s="581">
        <f t="shared" ref="R106" si="106">R83-R105</f>
        <v>0</v>
      </c>
    </row>
    <row r="107" spans="1:18">
      <c r="A107" s="470" t="s">
        <v>296</v>
      </c>
      <c r="B107" s="481" t="str">
        <f>[1]!HsGetValue("EssbaseCluster-1_CalRptg_CalRptg","Account#"&amp;$A107&amp;";Period#"&amp;B$14&amp;";Year#"&amp;B$13&amp;";Scenario#"&amp;$C$1&amp;";Version#"&amp;$B$1&amp;";Total Entity#"&amp;$A$79&amp;";Fund#"&amp;$B$79&amp;";Chart1#"&amp;$F$79&amp;";Chart2#"&amp;$G$79&amp;";Time_Series#"&amp;$I$1&amp;"")</f>
        <v>#NEED_REFRESH</v>
      </c>
      <c r="C107" s="481" t="str">
        <f>[1]!HsGetValue("EssbaseCluster-1_CalRptg_CalRptg","Account#"&amp;$A107&amp;";Period#"&amp;C$14&amp;";Year#"&amp;C$13&amp;";Scenario#"&amp;$C$1&amp;";Version#"&amp;$B$1&amp;";Total Entity#"&amp;$A$79&amp;";Fund#"&amp;$B$79&amp;";Chart1#"&amp;$F$79&amp;";Chart2#"&amp;$G$79&amp;";Time_Series#"&amp;$I$1&amp;"")</f>
        <v>#NEED_REFRESH</v>
      </c>
      <c r="D107" s="481" t="str">
        <f>[1]!HsGetValue("EssbaseCluster-1_CalRptg_CalRptg","Account#"&amp;$A107&amp;";Period#"&amp;D$14&amp;";Year#"&amp;D$13&amp;";Scenario#"&amp;$C$1&amp;";Version#"&amp;$B$1&amp;";Total Entity#"&amp;$A$79&amp;";Fund#"&amp;$B$79&amp;";Chart1#"&amp;$F$79&amp;";Chart2#"&amp;$G$79&amp;";Time_Series#"&amp;$I$1&amp;"")</f>
        <v>#NEED_REFRESH</v>
      </c>
      <c r="E107" s="481" t="str">
        <f>[1]!HsGetValue("EssbaseCluster-1_CalRptg_CalRptg","Account#"&amp;$A107&amp;";Period#"&amp;E$14&amp;";Year#"&amp;E$13&amp;";Scenario#"&amp;$C$1&amp;";Version#"&amp;$B$1&amp;";Total Entity#"&amp;$A$79&amp;";Fund#"&amp;$B$79&amp;";Chart1#"&amp;$F$79&amp;";Chart2#"&amp;$G$79&amp;";Time_Series#"&amp;$I$1&amp;"")</f>
        <v>#NEED_REFRESH</v>
      </c>
      <c r="F107" s="481" t="str">
        <f>[1]!HsGetValue("EssbaseCluster-1_CalRptg_CalRptg","Account#"&amp;$A107&amp;";Period#"&amp;F$14&amp;";Year#"&amp;F$13&amp;";Scenario#"&amp;$C$1&amp;";Version#"&amp;$B$1&amp;";Total Entity#"&amp;$A$79&amp;";Fund#"&amp;$B$79&amp;";Chart1#"&amp;$F$79&amp;";Chart2#"&amp;$G$79&amp;";Time_Series#"&amp;$I$1&amp;"")</f>
        <v>#NEED_REFRESH</v>
      </c>
      <c r="G107" s="481" t="str">
        <f>[1]!HsGetValue("EssbaseCluster-1_CalRptg_CalRptg","Account#"&amp;$A107&amp;";Period#"&amp;G$14&amp;";Year#"&amp;G$13&amp;";Scenario#"&amp;$C$1&amp;";Version#"&amp;$B$1&amp;";Total Entity#"&amp;$A$79&amp;";Fund#"&amp;$B$79&amp;";Chart1#"&amp;$F$79&amp;";Chart2#"&amp;$G$79&amp;";Time_Series#"&amp;$I$1&amp;"")</f>
        <v>#NEED_REFRESH</v>
      </c>
      <c r="H107" s="481" t="str">
        <f>[1]!HsGetValue("EssbaseCluster-1_CalRptg_CalRptg","Account#"&amp;$A107&amp;";Period#"&amp;H$14&amp;";Year#"&amp;H$13&amp;";Scenario#"&amp;$C$1&amp;";Version#"&amp;$B$1&amp;";Total Entity#"&amp;$A$79&amp;";Fund#"&amp;$B$79&amp;";Chart1#"&amp;$F$79&amp;";Chart2#"&amp;$G$79&amp;";Time_Series#"&amp;$I$1&amp;"")</f>
        <v>#NEED_REFRESH</v>
      </c>
      <c r="I107" s="481" t="str">
        <f>[1]!HsGetValue("EssbaseCluster-1_CalRptg_CalRptg","Account#"&amp;$A107&amp;";Period#"&amp;I$14&amp;";Year#"&amp;I$13&amp;";Scenario#"&amp;$C$1&amp;";Version#"&amp;$B$1&amp;";Total Entity#"&amp;$A$79&amp;";Fund#"&amp;$B$79&amp;";Chart1#"&amp;$F$79&amp;";Chart2#"&amp;$G$79&amp;";Time_Series#"&amp;$I$1&amp;"")</f>
        <v>#NEED_REFRESH</v>
      </c>
      <c r="J107" s="481" t="str">
        <f>[1]!HsGetValue("EssbaseCluster-1_CalRptg_CalRptg","Account#"&amp;$A107&amp;";Period#"&amp;J$14&amp;";Year#"&amp;J$13&amp;";Scenario#"&amp;$C$1&amp;";Version#"&amp;$B$1&amp;";Total Entity#"&amp;$A$79&amp;";Fund#"&amp;$B$79&amp;";Chart1#"&amp;$F$79&amp;";Chart2#"&amp;$G$79&amp;";Time_Series#"&amp;$I$1&amp;"")</f>
        <v>#NEED_REFRESH</v>
      </c>
      <c r="K107" s="481" t="str">
        <f>[1]!HsGetValue("EssbaseCluster-1_CalRptg_CalRptg","Account#"&amp;$A107&amp;";Period#"&amp;K$14&amp;";Year#"&amp;K$13&amp;";Scenario#"&amp;$C$1&amp;";Version#"&amp;$B$1&amp;";Total Entity#"&amp;$A$79&amp;";Fund#"&amp;$B$79&amp;";Chart1#"&amp;$F$79&amp;";Chart2#"&amp;$G$79&amp;";Time_Series#"&amp;$I$1&amp;"")</f>
        <v>#NEED_REFRESH</v>
      </c>
      <c r="L107" s="481" t="str">
        <f>[1]!HsGetValue("EssbaseCluster-1_CalRptg_CalRptg","Account#"&amp;$A107&amp;";Period#"&amp;L$14&amp;";Year#"&amp;L$13&amp;";Scenario#"&amp;$C$1&amp;";Version#"&amp;$B$1&amp;";Total Entity#"&amp;$A$79&amp;";Fund#"&amp;$B$79&amp;";Chart1#"&amp;$F$79&amp;";Chart2#"&amp;$G$79&amp;";Time_Series#"&amp;$I$1&amp;"")</f>
        <v>#NEED_REFRESH</v>
      </c>
      <c r="M107" s="481" t="str">
        <f>[1]!HsGetValue("EssbaseCluster-1_CalRptg_CalRptg","Account#"&amp;$A107&amp;";Period#"&amp;M$14&amp;";Year#"&amp;M$13&amp;";Scenario#"&amp;$C$1&amp;";Version#"&amp;$B$1&amp;";Total Entity#"&amp;$A$79&amp;";Fund#"&amp;$B$79&amp;";Chart1#"&amp;$F$79&amp;";Chart2#"&amp;$G$79&amp;";Time_Series#"&amp;$I$1&amp;"")</f>
        <v>#NEED_REFRESH</v>
      </c>
      <c r="N107" s="481" t="str">
        <f>[1]!HsGetValue("EssbaseCluster-1_CalRptg_CalRptg","Account#"&amp;$A107&amp;";Period#"&amp;N$14&amp;";Year#"&amp;N$13&amp;";Scenario#"&amp;$C$1&amp;";Version#"&amp;$B$1&amp;";Total Entity#"&amp;$A$79&amp;";Fund#"&amp;$B$79&amp;";Chart1#"&amp;$F$79&amp;";Chart2#"&amp;$G$79&amp;";Time_Series#"&amp;$I$1&amp;"")</f>
        <v>#NEED_REFRESH</v>
      </c>
      <c r="O107" s="481" t="str">
        <f>[1]!HsGetValue("EssbaseCluster-1_CalRptg_CalRptg","Account#"&amp;$A107&amp;";Period#"&amp;O$14&amp;";Year#"&amp;O$13&amp;";Scenario#"&amp;$C$1&amp;";Version#"&amp;$B$1&amp;";Total Entity#"&amp;$A$79&amp;";Fund#"&amp;$B$79&amp;";Chart1#"&amp;$F$79&amp;";Chart2#"&amp;$G$79&amp;";Time_Series#"&amp;$I$1&amp;"")</f>
        <v>#NEED_REFRESH</v>
      </c>
      <c r="P107" s="481" t="str">
        <f>[1]!HsGetValue("EssbaseCluster-1_CalRptg_CalRptg","Account#"&amp;$A107&amp;";Period#"&amp;P$14&amp;";Year#"&amp;P$13&amp;";Scenario#"&amp;$C$1&amp;";Version#"&amp;$B$1&amp;";Total Entity#"&amp;$A$79&amp;";Fund#"&amp;$B$79&amp;";Chart1#"&amp;$F$79&amp;";Chart2#"&amp;$G$79&amp;";Time_Series#"&amp;$I$1&amp;"")</f>
        <v>#NEED_REFRESH</v>
      </c>
      <c r="Q107" s="481" t="str">
        <f>[1]!HsGetValue("EssbaseCluster-1_CalRptg_CalRptg","Account#"&amp;$A107&amp;";Period#"&amp;Q$14&amp;";Year#"&amp;Q$13&amp;";Scenario#"&amp;$C$1&amp;";Version#"&amp;$B$1&amp;";Total Entity#"&amp;$A$79&amp;";Fund#"&amp;$B$79&amp;";Chart1#"&amp;$F$79&amp;";Chart2#"&amp;$G$79&amp;";Time_Series#"&amp;$I$1&amp;"")</f>
        <v>#NEED_REFRESH</v>
      </c>
      <c r="R107" s="481">
        <f t="shared" ref="R107" si="107">SUM(F107:Q107)</f>
        <v>0</v>
      </c>
    </row>
    <row r="108" spans="1:18" s="118" customFormat="1" ht="13.5" thickBot="1">
      <c r="A108" s="469" t="s">
        <v>291</v>
      </c>
      <c r="B108" s="483" t="str">
        <f>[1]!HsGetValue("EssbaseCluster-1_CalRptg_CalRptg","Account#"&amp;$A108&amp;";Period#"&amp;B$14&amp;";Year#"&amp;B$13&amp;";Scenario#"&amp;$C$1&amp;";Version#"&amp;$B$1&amp;";Total Entity#"&amp;$A$79&amp;";Fund#"&amp;$B$79&amp;";Chart1#"&amp;$F$79&amp;";Chart2#"&amp;$G$79&amp;";Time_Series#"&amp;$I$1&amp;"")</f>
        <v>#NEED_REFRESH</v>
      </c>
      <c r="C108" s="483" t="str">
        <f>[1]!HsGetValue("EssbaseCluster-1_CalRptg_CalRptg","Account#"&amp;$A108&amp;";Period#"&amp;C$14&amp;";Year#"&amp;C$13&amp;";Scenario#"&amp;$C$1&amp;";Version#"&amp;$B$1&amp;";Total Entity#"&amp;$A$79&amp;";Fund#"&amp;$B$79&amp;";Chart1#"&amp;$F$79&amp;";Chart2#"&amp;$G$79&amp;";Time_Series#"&amp;$I$1&amp;"")</f>
        <v>#NEED_REFRESH</v>
      </c>
      <c r="D108" s="483" t="str">
        <f>[1]!HsGetValue("EssbaseCluster-1_CalRptg_CalRptg","Account#"&amp;$A108&amp;";Period#"&amp;D$14&amp;";Year#"&amp;D$13&amp;";Scenario#"&amp;$C$1&amp;";Version#"&amp;$B$1&amp;";Total Entity#"&amp;$A$79&amp;";Fund#"&amp;$B$79&amp;";Chart1#"&amp;$F$79&amp;";Chart2#"&amp;$G$79&amp;";Time_Series#"&amp;$I$1&amp;"")</f>
        <v>#NEED_REFRESH</v>
      </c>
      <c r="E108" s="483" t="str">
        <f>[1]!HsGetValue("EssbaseCluster-1_CalRptg_CalRptg","Account#"&amp;$A108&amp;";Period#"&amp;E$14&amp;";Year#"&amp;E$13&amp;";Scenario#"&amp;$C$1&amp;";Version#"&amp;$B$1&amp;";Total Entity#"&amp;$A$79&amp;";Fund#"&amp;$B$79&amp;";Chart1#"&amp;$F$79&amp;";Chart2#"&amp;$G$79&amp;";Time_Series#"&amp;$I$1&amp;"")</f>
        <v>#NEED_REFRESH</v>
      </c>
      <c r="F108" s="582" t="e">
        <f>F106+F107</f>
        <v>#VALUE!</v>
      </c>
      <c r="G108" s="582" t="e">
        <f>G106+G107</f>
        <v>#VALUE!</v>
      </c>
      <c r="H108" s="582" t="e">
        <f t="shared" ref="H108" si="108">H106+H107</f>
        <v>#VALUE!</v>
      </c>
      <c r="I108" s="582" t="e">
        <f t="shared" ref="I108" si="109">I106+I107</f>
        <v>#VALUE!</v>
      </c>
      <c r="J108" s="582" t="e">
        <f t="shared" ref="J108" si="110">J106+J107</f>
        <v>#VALUE!</v>
      </c>
      <c r="K108" s="582" t="e">
        <f t="shared" ref="K108" si="111">K106+K107</f>
        <v>#VALUE!</v>
      </c>
      <c r="L108" s="582" t="e">
        <f t="shared" ref="L108" si="112">L106+L107</f>
        <v>#VALUE!</v>
      </c>
      <c r="M108" s="582" t="e">
        <f t="shared" ref="M108" si="113">M106+M107</f>
        <v>#VALUE!</v>
      </c>
      <c r="N108" s="582" t="e">
        <f t="shared" ref="N108" si="114">N106+N107</f>
        <v>#VALUE!</v>
      </c>
      <c r="O108" s="582" t="e">
        <f t="shared" ref="O108" si="115">O106+O107</f>
        <v>#VALUE!</v>
      </c>
      <c r="P108" s="582" t="e">
        <f t="shared" ref="P108" si="116">P106+P107</f>
        <v>#VALUE!</v>
      </c>
      <c r="Q108" s="582" t="e">
        <f t="shared" ref="Q108" si="117">Q106+Q107</f>
        <v>#VALUE!</v>
      </c>
      <c r="R108" s="582">
        <f t="shared" ref="R108" si="118">R106+R107</f>
        <v>0</v>
      </c>
    </row>
    <row r="109" spans="1:18" ht="13" thickTop="1">
      <c r="A109" s="470" t="s">
        <v>292</v>
      </c>
      <c r="B109" s="481"/>
      <c r="C109" s="481"/>
      <c r="D109" s="481"/>
      <c r="E109" s="481" t="str">
        <f>[1]!HsGetValue("EssbaseCluster-1_CalRptg_CalRptg","Account#"&amp;$A109&amp;";Period#"&amp;E$14&amp;";Year#"&amp;E$13&amp;";Scenario#"&amp;$C$1&amp;";Version#"&amp;$B$1&amp;";Total Entity#"&amp;$A$79&amp;";Fund#"&amp;$B$79&amp;";Chart1#"&amp;$F$79&amp;";Chart2#"&amp;$G$79&amp;";Time_Series#"&amp;$I$1&amp;"")</f>
        <v>#NEED_REFRESH</v>
      </c>
      <c r="F109" s="581" t="str">
        <f>E110</f>
        <v>#NEED_REFRESH</v>
      </c>
      <c r="G109" s="581" t="e">
        <f>F110</f>
        <v>#VALUE!</v>
      </c>
      <c r="H109" s="581" t="e">
        <f t="shared" ref="H109:Q109" si="119">G110</f>
        <v>#VALUE!</v>
      </c>
      <c r="I109" s="581" t="e">
        <f t="shared" si="119"/>
        <v>#VALUE!</v>
      </c>
      <c r="J109" s="581" t="e">
        <f t="shared" si="119"/>
        <v>#VALUE!</v>
      </c>
      <c r="K109" s="581" t="e">
        <f t="shared" si="119"/>
        <v>#VALUE!</v>
      </c>
      <c r="L109" s="581" t="e">
        <f t="shared" si="119"/>
        <v>#VALUE!</v>
      </c>
      <c r="M109" s="581" t="e">
        <f t="shared" si="119"/>
        <v>#VALUE!</v>
      </c>
      <c r="N109" s="581" t="e">
        <f t="shared" si="119"/>
        <v>#VALUE!</v>
      </c>
      <c r="O109" s="581" t="e">
        <f t="shared" si="119"/>
        <v>#VALUE!</v>
      </c>
      <c r="P109" s="581" t="e">
        <f t="shared" si="119"/>
        <v>#VALUE!</v>
      </c>
      <c r="Q109" s="581" t="e">
        <f t="shared" si="119"/>
        <v>#VALUE!</v>
      </c>
      <c r="R109" s="581" t="str">
        <f>[1]!HsGetValue("EssbaseCluster-1_CalRptg_CalRptg","Account#"&amp;$A109&amp;";Period#"&amp;R$14&amp;";Year#"&amp;R$13&amp;";Scenario#"&amp;$C$1&amp;";Version#"&amp;$B$1&amp;";Total Entity#"&amp;$A$79&amp;";Fund#"&amp;$B$79&amp;";Chart1#"&amp;$F$79&amp;";Chart2#"&amp;$G$79&amp;";Time_Series#"&amp;$I$1&amp;"")</f>
        <v>#NEED_REFRESH</v>
      </c>
    </row>
    <row r="110" spans="1:18">
      <c r="A110" s="470" t="s">
        <v>293</v>
      </c>
      <c r="B110" s="481"/>
      <c r="C110" s="481"/>
      <c r="D110" s="481"/>
      <c r="E110" s="481" t="str">
        <f>[1]!HsGetValue("EssbaseCluster-1_CalRptg_CalRptg","Account#"&amp;$A110&amp;";Period#"&amp;E$14&amp;";Year#"&amp;E$13&amp;";Scenario#"&amp;$C$1&amp;";Version#"&amp;$B$1&amp;";Total Entity#"&amp;$A$79&amp;";Fund#"&amp;$B$79&amp;";Chart1#"&amp;$F$79&amp;";Chart2#"&amp;$G$79&amp;";Time_Series#"&amp;$I$1&amp;"")</f>
        <v>#NEED_REFRESH</v>
      </c>
      <c r="F110" s="581" t="e">
        <f>F109+F108</f>
        <v>#VALUE!</v>
      </c>
      <c r="G110" s="581" t="e">
        <f>G109+G108</f>
        <v>#VALUE!</v>
      </c>
      <c r="H110" s="581" t="e">
        <f t="shared" ref="H110:R110" si="120">H109+H108</f>
        <v>#VALUE!</v>
      </c>
      <c r="I110" s="581" t="e">
        <f t="shared" si="120"/>
        <v>#VALUE!</v>
      </c>
      <c r="J110" s="581" t="e">
        <f t="shared" si="120"/>
        <v>#VALUE!</v>
      </c>
      <c r="K110" s="581" t="e">
        <f t="shared" si="120"/>
        <v>#VALUE!</v>
      </c>
      <c r="L110" s="581" t="e">
        <f t="shared" si="120"/>
        <v>#VALUE!</v>
      </c>
      <c r="M110" s="581" t="e">
        <f t="shared" si="120"/>
        <v>#VALUE!</v>
      </c>
      <c r="N110" s="581" t="e">
        <f t="shared" si="120"/>
        <v>#VALUE!</v>
      </c>
      <c r="O110" s="581" t="e">
        <f t="shared" si="120"/>
        <v>#VALUE!</v>
      </c>
      <c r="P110" s="581" t="e">
        <f t="shared" si="120"/>
        <v>#VALUE!</v>
      </c>
      <c r="Q110" s="581" t="e">
        <f t="shared" si="120"/>
        <v>#VALUE!</v>
      </c>
      <c r="R110" s="581" t="e">
        <f t="shared" si="120"/>
        <v>#VALUE!</v>
      </c>
    </row>
  </sheetData>
  <dataValidations count="1">
    <dataValidation type="list" allowBlank="1" showInputMessage="1" sqref="F2:I3 A45:B45 B1:B9 F11 F1 I1 F79:G79 F45 A79 A11:B11">
      <formula1>"..."</formula1>
    </dataValidation>
  </dataValidations>
  <pageMargins left="0.7" right="0.7" top="0" bottom="0" header="0.3" footer="0.3"/>
  <pageSetup paperSize="17" scale="60" orientation="landscape" r:id="rId1"/>
  <customProperties>
    <customPr name="FUNCTIONCACHE" r:id="rId2"/>
    <customPr name="SheetOptions" r:id="rId3"/>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workbookViewId="0">
      <selection activeCell="O54" sqref="O54"/>
    </sheetView>
  </sheetViews>
  <sheetFormatPr defaultRowHeight="12.5" outlineLevelRow="1" outlineLevelCol="1"/>
  <cols>
    <col min="1" max="1" width="31.453125" customWidth="1"/>
    <col min="2" max="5" width="12.81640625" customWidth="1" outlineLevel="1"/>
    <col min="6" max="7" width="11.81640625" customWidth="1" outlineLevel="1"/>
    <col min="8" max="8" width="13" customWidth="1" outlineLevel="1"/>
    <col min="9" max="13" width="11.7265625" customWidth="1" outlineLevel="1"/>
    <col min="14" max="14" width="13.1796875" customWidth="1"/>
    <col min="15" max="15" width="11.81640625" customWidth="1"/>
    <col min="16" max="16" width="11.54296875" customWidth="1"/>
    <col min="17" max="17" width="12.1796875" customWidth="1"/>
    <col min="18" max="18" width="12" customWidth="1"/>
    <col min="19" max="19" width="11.7265625" customWidth="1"/>
    <col min="20" max="21" width="11.81640625" customWidth="1"/>
    <col min="22" max="22" width="11" customWidth="1"/>
    <col min="23" max="23" width="11.26953125" customWidth="1"/>
    <col min="24" max="24" width="12.7265625" customWidth="1"/>
    <col min="25" max="25" width="11.81640625" customWidth="1"/>
    <col min="26" max="27" width="11.7265625" customWidth="1"/>
    <col min="28" max="28" width="3.26953125" style="553" customWidth="1"/>
  </cols>
  <sheetData>
    <row r="1" spans="1:28" s="298" customFormat="1" ht="15.75" customHeight="1" outlineLevel="1">
      <c r="N1" s="537" t="s">
        <v>318</v>
      </c>
      <c r="O1" s="481" t="s">
        <v>319</v>
      </c>
      <c r="R1" s="481" t="s">
        <v>288</v>
      </c>
      <c r="U1" s="481" t="s">
        <v>294</v>
      </c>
      <c r="AB1" s="553"/>
    </row>
    <row r="2" spans="1:28" ht="15.75" customHeight="1">
      <c r="A2" s="117" t="s">
        <v>405</v>
      </c>
      <c r="B2" s="117"/>
      <c r="C2" s="117"/>
      <c r="D2" s="117"/>
      <c r="E2" s="117"/>
      <c r="F2" s="117"/>
      <c r="G2" s="117"/>
      <c r="H2" s="117"/>
      <c r="I2" s="117"/>
      <c r="J2" s="117"/>
      <c r="K2" s="117"/>
      <c r="L2" s="117"/>
      <c r="M2" s="117"/>
      <c r="N2" s="467"/>
      <c r="O2" s="468"/>
      <c r="R2" s="466"/>
      <c r="S2" s="466"/>
      <c r="T2" s="466"/>
      <c r="U2" s="466"/>
    </row>
    <row r="3" spans="1:28" ht="15.75" customHeight="1">
      <c r="A3" t="s">
        <v>349</v>
      </c>
      <c r="N3" s="467"/>
      <c r="O3" s="468"/>
      <c r="R3" s="466"/>
      <c r="S3" s="466"/>
      <c r="T3" s="466"/>
      <c r="U3" s="466"/>
    </row>
    <row r="4" spans="1:28" ht="15.75" customHeight="1">
      <c r="A4" t="s">
        <v>345</v>
      </c>
      <c r="N4" s="467"/>
      <c r="O4" s="468"/>
    </row>
    <row r="5" spans="1:28" ht="15.75" customHeight="1">
      <c r="A5" t="s">
        <v>371</v>
      </c>
      <c r="N5" s="467"/>
      <c r="O5" s="468"/>
    </row>
    <row r="6" spans="1:28" ht="15.75" customHeight="1">
      <c r="A6" t="s">
        <v>350</v>
      </c>
      <c r="N6" s="467"/>
      <c r="O6" s="468"/>
    </row>
    <row r="7" spans="1:28" ht="15.75" customHeight="1">
      <c r="N7" s="467"/>
      <c r="O7" s="468"/>
    </row>
    <row r="8" spans="1:28" ht="13">
      <c r="A8" s="469" t="s">
        <v>343</v>
      </c>
      <c r="B8" s="469"/>
      <c r="C8" s="469"/>
      <c r="D8" s="469"/>
      <c r="E8" s="469"/>
      <c r="F8" s="469"/>
      <c r="G8" s="469"/>
      <c r="H8" s="469"/>
      <c r="I8" s="469"/>
      <c r="J8" s="469"/>
      <c r="K8" s="469"/>
      <c r="L8" s="469"/>
      <c r="M8" s="469"/>
      <c r="N8" s="469" t="s">
        <v>344</v>
      </c>
      <c r="O8" s="468"/>
      <c r="R8" s="469" t="s">
        <v>348</v>
      </c>
    </row>
    <row r="9" spans="1:28">
      <c r="A9" s="482" t="s">
        <v>377</v>
      </c>
      <c r="B9" s="482"/>
      <c r="C9" s="482"/>
      <c r="D9" s="482"/>
      <c r="E9" s="482"/>
      <c r="F9" s="482"/>
      <c r="G9" s="482"/>
      <c r="H9" s="482"/>
      <c r="I9" s="482"/>
      <c r="J9" s="482"/>
      <c r="K9" s="482"/>
      <c r="L9" s="482"/>
      <c r="M9" s="482"/>
      <c r="N9" s="531">
        <v>60440</v>
      </c>
      <c r="O9" s="449" t="str">
        <f>RIGHT([1]!hsdescription("EssbaseCluster-1_CalRptg_CalRptg","Fund#"&amp;$N$9),LEN([1]!hsdescription("EssbaseCluster-1_CalRptg_CalRptg","Fund#"&amp;$N$9))-SEARCH(" ",[1]!hsdescription("EssbaseCluster-1_CalRptg_CalRptg","Fund#"&amp;$N$9),1))</f>
        <v>- CHEM ANALYTICAL SERVICES INC</v>
      </c>
      <c r="P9" s="449"/>
      <c r="Q9" s="449"/>
      <c r="R9" s="535" t="s">
        <v>289</v>
      </c>
      <c r="S9" s="536" t="s">
        <v>290</v>
      </c>
    </row>
    <row r="10" spans="1:28">
      <c r="A10" s="466"/>
      <c r="B10" s="466"/>
      <c r="C10" s="466"/>
      <c r="D10" s="466"/>
      <c r="E10" s="466"/>
      <c r="F10" s="466"/>
      <c r="G10" s="466"/>
      <c r="H10" s="466"/>
      <c r="I10" s="466"/>
      <c r="J10" s="466"/>
      <c r="K10" s="466"/>
      <c r="L10" s="466"/>
      <c r="M10" s="466"/>
    </row>
    <row r="11" spans="1:28" ht="13">
      <c r="B11" s="468" t="s">
        <v>404</v>
      </c>
      <c r="C11" s="468" t="s">
        <v>404</v>
      </c>
      <c r="D11" s="468" t="s">
        <v>404</v>
      </c>
      <c r="E11" s="468" t="s">
        <v>404</v>
      </c>
      <c r="F11" s="468" t="s">
        <v>404</v>
      </c>
      <c r="G11" s="468" t="s">
        <v>404</v>
      </c>
      <c r="H11" s="468" t="s">
        <v>404</v>
      </c>
      <c r="I11" s="468" t="s">
        <v>404</v>
      </c>
      <c r="J11" s="468" t="s">
        <v>404</v>
      </c>
      <c r="K11" s="468" t="s">
        <v>404</v>
      </c>
      <c r="L11" s="468" t="s">
        <v>404</v>
      </c>
      <c r="M11" s="468" t="s">
        <v>404</v>
      </c>
      <c r="N11" s="468" t="s">
        <v>404</v>
      </c>
      <c r="O11" s="468" t="s">
        <v>412</v>
      </c>
      <c r="P11" s="468" t="s">
        <v>412</v>
      </c>
      <c r="Q11" s="468" t="s">
        <v>412</v>
      </c>
      <c r="R11" s="468" t="s">
        <v>412</v>
      </c>
      <c r="S11" s="468" t="s">
        <v>412</v>
      </c>
      <c r="T11" s="468" t="s">
        <v>412</v>
      </c>
      <c r="U11" s="468" t="s">
        <v>412</v>
      </c>
      <c r="V11" s="468" t="s">
        <v>412</v>
      </c>
      <c r="W11" s="468" t="s">
        <v>412</v>
      </c>
      <c r="X11" s="468" t="s">
        <v>412</v>
      </c>
      <c r="Y11" s="468" t="s">
        <v>412</v>
      </c>
      <c r="Z11" s="468" t="s">
        <v>412</v>
      </c>
      <c r="AA11" s="468" t="s">
        <v>412</v>
      </c>
      <c r="AB11" s="468"/>
    </row>
    <row r="12" spans="1:28" ht="13">
      <c r="B12" s="468" t="s">
        <v>320</v>
      </c>
      <c r="C12" s="468" t="s">
        <v>321</v>
      </c>
      <c r="D12" s="469" t="s">
        <v>322</v>
      </c>
      <c r="E12" s="468" t="s">
        <v>323</v>
      </c>
      <c r="F12" s="468" t="s">
        <v>324</v>
      </c>
      <c r="G12" s="469" t="s">
        <v>325</v>
      </c>
      <c r="H12" s="468" t="s">
        <v>326</v>
      </c>
      <c r="I12" s="468" t="s">
        <v>327</v>
      </c>
      <c r="J12" s="469" t="s">
        <v>328</v>
      </c>
      <c r="K12" s="468" t="s">
        <v>329</v>
      </c>
      <c r="L12" s="469" t="s">
        <v>330</v>
      </c>
      <c r="M12" s="469" t="s">
        <v>331</v>
      </c>
      <c r="N12" s="468" t="s">
        <v>317</v>
      </c>
      <c r="O12" s="468" t="s">
        <v>320</v>
      </c>
      <c r="P12" s="468" t="s">
        <v>321</v>
      </c>
      <c r="Q12" s="468" t="s">
        <v>322</v>
      </c>
      <c r="R12" s="468" t="s">
        <v>323</v>
      </c>
      <c r="S12" s="468" t="s">
        <v>324</v>
      </c>
      <c r="T12" s="468" t="s">
        <v>325</v>
      </c>
      <c r="U12" s="468" t="s">
        <v>326</v>
      </c>
      <c r="V12" s="468" t="s">
        <v>327</v>
      </c>
      <c r="W12" s="469" t="s">
        <v>328</v>
      </c>
      <c r="X12" s="468" t="s">
        <v>329</v>
      </c>
      <c r="Y12" s="469" t="s">
        <v>330</v>
      </c>
      <c r="Z12" s="469" t="s">
        <v>331</v>
      </c>
      <c r="AA12" s="469" t="s">
        <v>317</v>
      </c>
    </row>
    <row r="13" spans="1:28" ht="13">
      <c r="N13" s="468"/>
      <c r="O13" s="468"/>
      <c r="P13" s="469"/>
      <c r="Q13" s="468"/>
      <c r="R13" s="469"/>
      <c r="S13" s="469"/>
      <c r="T13" s="468"/>
      <c r="U13" s="468"/>
      <c r="V13" s="468"/>
      <c r="W13" s="468"/>
      <c r="X13" s="468"/>
      <c r="Y13" s="468"/>
      <c r="Z13" s="468"/>
      <c r="AA13" s="468"/>
    </row>
    <row r="14" spans="1:28">
      <c r="A14" s="470" t="s">
        <v>309</v>
      </c>
      <c r="B14" s="470">
        <f>[1]!HsGetValue("EssbaseCluster-1_CalRptg_CalRptg","Account#"&amp;$A14&amp;";Period#"&amp;B$12&amp;";Year#"&amp;B$11&amp;";Scenario#"&amp;$O$1&amp;";Version#"&amp;$N$1&amp;";Total Entity#"&amp;A9&amp;";Fund#"&amp;N9&amp;";Chart1#"&amp;R9&amp;";Chart2#"&amp;S9&amp;";Time_Series#"&amp;$U$1&amp;"")</f>
        <v>-71991.839999999997</v>
      </c>
      <c r="C14" s="470">
        <f>[1]!HsGetValue("EssbaseCluster-1_CalRptg_CalRptg","Account#"&amp;$A14&amp;";Period#"&amp;C$12&amp;";Year#"&amp;C$11&amp;";Scenario#"&amp;$O$1&amp;";Version#"&amp;$N$1&amp;";Total Entity#"&amp;A9&amp;";Fund#"&amp;N9&amp;";Chart1#"&amp;R9&amp;";Chart2#"&amp;S9&amp;";Time_Series#"&amp;$U$1&amp;"")</f>
        <v>-80385.39</v>
      </c>
      <c r="D14" s="470">
        <f>[1]!HsGetValue("EssbaseCluster-1_CalRptg_CalRptg","Account#"&amp;$A14&amp;";Period#"&amp;D$12&amp;";Year#"&amp;D$11&amp;";Scenario#"&amp;$O$1&amp;";Version#"&amp;$N$1&amp;";Total Entity#"&amp;A9&amp;";Fund#"&amp;N9&amp;";Chart1#"&amp;R9&amp;";Chart2#"&amp;S9&amp;";Time_Series#"&amp;$U$1&amp;"")</f>
        <v>-75282.039999999994</v>
      </c>
      <c r="E14" s="470">
        <f>[1]!HsGetValue("EssbaseCluster-1_CalRptg_CalRptg","Account#"&amp;$A14&amp;";Period#"&amp;E$12&amp;";Year#"&amp;E$11&amp;";Scenario#"&amp;$O$1&amp;";Version#"&amp;$N$1&amp;";Total Entity#"&amp;A9&amp;";Fund#"&amp;N9&amp;";Chart1#"&amp;R9&amp;";Chart2#"&amp;S9&amp;";Time_Series#"&amp;$U$1&amp;"")</f>
        <v>-82177.8</v>
      </c>
      <c r="F14" s="470">
        <f>[1]!HsGetValue("EssbaseCluster-1_CalRptg_CalRptg","Account#"&amp;$A14&amp;";Period#"&amp;F$12&amp;";Year#"&amp;F$11&amp;";Scenario#"&amp;$O$1&amp;";Version#"&amp;$N$1&amp;";Total Entity#"&amp;A9&amp;";Fund#"&amp;N9&amp;";Chart1#"&amp;R9&amp;";Chart2#"&amp;S9&amp;";Time_Series#"&amp;$U$1&amp;"")</f>
        <v>-66933.67</v>
      </c>
      <c r="G14" s="470">
        <f>[1]!HsGetValue("EssbaseCluster-1_CalRptg_CalRptg","Account#"&amp;$A14&amp;";Period#"&amp;G$12&amp;";Year#"&amp;G$11&amp;";Scenario#"&amp;$O$1&amp;";Version#"&amp;$N$1&amp;";Total Entity#"&amp;A9&amp;";Fund#"&amp;N9&amp;";Chart1#"&amp;R9&amp;";Chart2#"&amp;S9&amp;";Time_Series#"&amp;$U$1&amp;"")</f>
        <v>-57446.98</v>
      </c>
      <c r="H14" s="481">
        <f>[1]!HsGetValue("EssbaseCluster-1_CalRptg_CalRptg","Account#"&amp;$A14&amp;";Period#"&amp;H$12&amp;";Year#"&amp;H$11&amp;";Scenario#"&amp;$O$1&amp;";Version#"&amp;$N$1&amp;";Total Entity#"&amp;A9&amp;";Fund#"&amp;N9&amp;";Chart1#"&amp;R9&amp;";Chart2#"&amp;S9&amp;";Time_Series#"&amp;$U$1&amp;"")</f>
        <v>-65690.039999999994</v>
      </c>
      <c r="I14" s="481">
        <f>[1]!HsGetValue("EssbaseCluster-1_CalRptg_CalRptg","Account#"&amp;$A14&amp;";Period#"&amp;I$12&amp;";Year#"&amp;I$11&amp;";Scenario#"&amp;$O$1&amp;";Version#"&amp;$N$1&amp;";Total Entity#"&amp;A9&amp;";Fund#"&amp;N9&amp;";Chart1#"&amp;R9&amp;";Chart2#"&amp;S9&amp;";Time_Series#"&amp;$U$1&amp;"")</f>
        <v>-89575.35</v>
      </c>
      <c r="J14" s="481">
        <f>[1]!HsGetValue("EssbaseCluster-1_CalRptg_CalRptg","Account#"&amp;$A14&amp;";Period#"&amp;J$12&amp;";Year#"&amp;J$11&amp;";Scenario#"&amp;$O$1&amp;";Version#"&amp;$N$1&amp;";Total Entity#"&amp;A9&amp;";Fund#"&amp;N9&amp;";Chart1#"&amp;R9&amp;";Chart2#"&amp;S9&amp;";Time_Series#"&amp;$U$1&amp;"")</f>
        <v>-82662.7</v>
      </c>
      <c r="K14" s="481">
        <f>[1]!HsGetValue("EssbaseCluster-1_CalRptg_CalRptg","Account#"&amp;$A14&amp;";Period#"&amp;K$12&amp;";Year#"&amp;K$11&amp;";Scenario#"&amp;$O$1&amp;";Version#"&amp;$N$1&amp;";Total Entity#"&amp;A9&amp;";Fund#"&amp;N9&amp;";Chart1#"&amp;R9&amp;";Chart2#"&amp;S9&amp;";Time_Series#"&amp;$U$1&amp;"")</f>
        <v>-97060.180000000008</v>
      </c>
      <c r="L14" s="481">
        <f>[1]!HsGetValue("EssbaseCluster-1_CalRptg_CalRptg","Account#"&amp;$A14&amp;";Period#"&amp;L$12&amp;";Year#"&amp;L$11&amp;";Scenario#"&amp;$O$1&amp;";Version#"&amp;$N$1&amp;";Total Entity#"&amp;A9&amp;";Fund#"&amp;N9&amp;";Chart1#"&amp;R9&amp;";Chart2#"&amp;S9&amp;";Time_Series#"&amp;$U$1&amp;"")</f>
        <v>-78494.17</v>
      </c>
      <c r="M14" s="481">
        <f>[1]!HsGetValue("EssbaseCluster-1_CalRptg_CalRptg","Account#"&amp;$A14&amp;";Period#"&amp;M$12&amp;";Year#"&amp;M$11&amp;";Scenario#"&amp;$O$1&amp;";Version#"&amp;$N$1&amp;";Total Entity#"&amp;A9&amp;";Fund#"&amp;N9&amp;";Chart1#"&amp;R9&amp;";Chart2#"&amp;S9&amp;";Time_Series#"&amp;$U$1&amp;"")</f>
        <v>0</v>
      </c>
      <c r="N14" s="481">
        <f>[1]!HsGetValue("EssbaseCluster-1_CalRptg_CalRptg","Account#"&amp;$A14&amp;";Period#"&amp;N$12&amp;";Year#"&amp;N$11&amp;";Scenario#"&amp;$O$1&amp;";Version#"&amp;$N$1&amp;";Total Entity#"&amp;A9&amp;";Fund#"&amp;N9&amp;";Chart1#"&amp;R9&amp;";Chart2#"&amp;S9&amp;";Time_Series#"&amp;$U$1&amp;"")</f>
        <v>-847700.16</v>
      </c>
      <c r="O14" s="481" t="str">
        <f>[1]!HsGetValue("EssbaseCluster-1_CalRptg_CalRptg","Account#"&amp;$A14&amp;";Period#"&amp;O$12&amp;";Year#"&amp;O$11&amp;";Scenario#"&amp;$O$1&amp;";Version#"&amp;$N$1&amp;";Total Entity#"&amp;A9&amp;";Fund#"&amp;N9&amp;";Chart1#"&amp;R9&amp;";Chart2#"&amp;S9&amp;";Time_Series#"&amp;$U$1&amp;"")</f>
        <v>#NEED_REFRESH</v>
      </c>
      <c r="P14" s="481" t="str">
        <f>[1]!HsGetValue("EssbaseCluster-1_CalRptg_CalRptg","Account#"&amp;$A14&amp;";Period#"&amp;P$12&amp;";Year#"&amp;P$11&amp;";Scenario#"&amp;$O$1&amp;";Version#"&amp;$N$1&amp;";Total Entity#"&amp;A9&amp;";Fund#"&amp;N9&amp;";Chart1#"&amp;R9&amp;";Chart2#"&amp;S9&amp;";Time_Series#"&amp;$U$1&amp;"")</f>
        <v>#NEED_REFRESH</v>
      </c>
      <c r="Q14" s="481" t="str">
        <f>[1]!HsGetValue("EssbaseCluster-1_CalRptg_CalRptg","Account#"&amp;$A14&amp;";Period#"&amp;Q$12&amp;";Year#"&amp;Q$11&amp;";Scenario#"&amp;$O$1&amp;";Version#"&amp;$N$1&amp;";Total Entity#"&amp;A9&amp;";Fund#"&amp;N9&amp;";Chart1#"&amp;R9&amp;";Chart2#"&amp;S9&amp;";Time_Series#"&amp;$U$1&amp;"")</f>
        <v>#NEED_REFRESH</v>
      </c>
      <c r="R14" s="481" t="str">
        <f>[1]!HsGetValue("EssbaseCluster-1_CalRptg_CalRptg","Account#"&amp;$A14&amp;";Period#"&amp;R$12&amp;";Year#"&amp;R$11&amp;";Scenario#"&amp;$O$1&amp;";Version#"&amp;$N$1&amp;";Total Entity#"&amp;A9&amp;";Fund#"&amp;N9&amp;";Chart1#"&amp;R9&amp;";Chart2#"&amp;S9&amp;";Time_Series#"&amp;$U$1&amp;"")</f>
        <v>#NEED_REFRESH</v>
      </c>
      <c r="S14" s="481" t="str">
        <f>[1]!HsGetValue("EssbaseCluster-1_CalRptg_CalRptg","Account#"&amp;$A14&amp;";Period#"&amp;S$12&amp;";Year#"&amp;S$11&amp;";Scenario#"&amp;$O$1&amp;";Version#"&amp;$N$1&amp;";Total Entity#"&amp;A9&amp;";Fund#"&amp;N9&amp;";Chart1#"&amp;R9&amp;";Chart2#"&amp;S9&amp;";Time_Series#"&amp;$U$1&amp;"")</f>
        <v>#NEED_REFRESH</v>
      </c>
      <c r="T14" s="481" t="str">
        <f>[1]!HsGetValue("EssbaseCluster-1_CalRptg_CalRptg","Account#"&amp;$A14&amp;";Period#"&amp;T$12&amp;";Year#"&amp;T$11&amp;";Scenario#"&amp;$O$1&amp;";Version#"&amp;$N$1&amp;";Total Entity#"&amp;A9&amp;";Fund#"&amp;N9&amp;";Chart1#"&amp;R9&amp;";Chart2#"&amp;S9&amp;";Time_Series#"&amp;$U$1&amp;"")</f>
        <v>#NEED_REFRESH</v>
      </c>
      <c r="U14" s="481" t="str">
        <f>[1]!HsGetValue("EssbaseCluster-1_CalRptg_CalRptg","Account#"&amp;$A14&amp;";Period#"&amp;U$12&amp;";Year#"&amp;U$11&amp;";Scenario#"&amp;$O$1&amp;";Version#"&amp;$N$1&amp;";Total Entity#"&amp;A9&amp;";Fund#"&amp;N9&amp;";Chart1#"&amp;R9&amp;";Chart2#"&amp;S9&amp;";Time_Series#"&amp;$U$1&amp;"")</f>
        <v>#NEED_REFRESH</v>
      </c>
      <c r="V14" s="481" t="str">
        <f>[1]!HsGetValue("EssbaseCluster-1_CalRptg_CalRptg","Account#"&amp;$A14&amp;";Period#"&amp;V$12&amp;";Year#"&amp;V$11&amp;";Scenario#"&amp;$O$1&amp;";Version#"&amp;$N$1&amp;";Total Entity#"&amp;A9&amp;";Fund#"&amp;N9&amp;";Chart1#"&amp;R9&amp;";Chart2#"&amp;S9&amp;";Time_Series#"&amp;$U$1&amp;"")</f>
        <v>#NEED_REFRESH</v>
      </c>
      <c r="W14" s="481" t="str">
        <f>[1]!HsGetValue("EssbaseCluster-1_CalRptg_CalRptg","Account#"&amp;$A14&amp;";Period#"&amp;W$12&amp;";Year#"&amp;W$11&amp;";Scenario#"&amp;$O$1&amp;";Version#"&amp;$N$1&amp;";Total Entity#"&amp;A9&amp;";Fund#"&amp;N9&amp;";Chart1#"&amp;R9&amp;";Chart2#"&amp;S9&amp;";Time_Series#"&amp;$U$1&amp;"")</f>
        <v>#NEED_REFRESH</v>
      </c>
      <c r="X14" s="481" t="str">
        <f>[1]!HsGetValue("EssbaseCluster-1_CalRptg_CalRptg","Account#"&amp;$A14&amp;";Period#"&amp;X$12&amp;";Year#"&amp;X$11&amp;";Scenario#"&amp;$O$1&amp;";Version#"&amp;$N$1&amp;";Total Entity#"&amp;A9&amp;";Fund#"&amp;N9&amp;";Chart1#"&amp;R9&amp;";Chart2#"&amp;S9&amp;";Time_Series#"&amp;$U$1&amp;"")</f>
        <v>#NEED_REFRESH</v>
      </c>
      <c r="Y14" s="481" t="str">
        <f>[1]!HsGetValue("EssbaseCluster-1_CalRptg_CalRptg","Account#"&amp;$A14&amp;";Period#"&amp;Y$12&amp;";Year#"&amp;Y$11&amp;";Scenario#"&amp;$O$1&amp;";Version#"&amp;$N$1&amp;";Total Entity#"&amp;A9&amp;";Fund#"&amp;N9&amp;";Chart1#"&amp;R9&amp;";Chart2#"&amp;S9&amp;";Time_Series#"&amp;$U$1&amp;"")</f>
        <v>#NEED_REFRESH</v>
      </c>
      <c r="Z14" s="481" t="str">
        <f>[1]!HsGetValue("EssbaseCluster-1_CalRptg_CalRptg","Account#"&amp;$A14&amp;";Period#"&amp;Z$12&amp;";Year#"&amp;Z$11&amp;";Scenario#"&amp;$O$1&amp;";Version#"&amp;$N$1&amp;";Total Entity#"&amp;A9&amp;";Fund#"&amp;N9&amp;";Chart1#"&amp;R9&amp;";Chart2#"&amp;S9&amp;";Time_Series#"&amp;$U$1&amp;"")</f>
        <v>#NEED_REFRESH</v>
      </c>
      <c r="AA14" s="481" t="str">
        <f>[1]!HsGetValue("EssbaseCluster-1_CalRptg_CalRptg","Account#"&amp;$A14&amp;";Period#"&amp;AA$12&amp;";Year#"&amp;AA$11&amp;";Scenario#"&amp;$O$1&amp;";Version#"&amp;$N$1&amp;";Total Entity#"&amp;A9&amp;";Fund#"&amp;N9&amp;";Chart1#"&amp;R9&amp;";Chart2#"&amp;S9&amp;";Time_Series#"&amp;$U$1&amp;"")</f>
        <v>#NEED_REFRESH</v>
      </c>
    </row>
    <row r="15" spans="1:28">
      <c r="A15" s="470" t="s">
        <v>298</v>
      </c>
      <c r="B15" s="470">
        <f>[1]!HsGetValue("EssbaseCluster-1_CalRptg_CalRptg","Account#"&amp;$A15&amp;";Period#"&amp;B$12&amp;";Year#"&amp;B$11&amp;";Scenario#"&amp;$O$1&amp;";Version#"&amp;$N$1&amp;";Total Entity#"&amp;A9&amp;";Fund#"&amp;N9&amp;";Chart1#"&amp;R9&amp;";Chart2#"&amp;S9&amp;";Time_Series#"&amp;$U$1&amp;"")</f>
        <v>-6465.1299999999828</v>
      </c>
      <c r="C15" s="470">
        <f>[1]!HsGetValue("EssbaseCluster-1_CalRptg_CalRptg","Account#"&amp;$A15&amp;";Period#"&amp;C$12&amp;";Year#"&amp;C$11&amp;";Scenario#"&amp;$O$1&amp;";Version#"&amp;$N$1&amp;";Total Entity#"&amp;A9&amp;";Fund#"&amp;N9&amp;";Chart1#"&amp;R9&amp;";Chart2#"&amp;S9&amp;";Time_Series#"&amp;$U$1&amp;"")</f>
        <v>-2374.0599999999977</v>
      </c>
      <c r="D15" s="470">
        <f>[1]!HsGetValue("EssbaseCluster-1_CalRptg_CalRptg","Account#"&amp;$A15&amp;";Period#"&amp;D$12&amp;";Year#"&amp;D$11&amp;";Scenario#"&amp;$O$1&amp;";Version#"&amp;$N$1&amp;";Total Entity#"&amp;A9&amp;";Fund#"&amp;N9&amp;";Chart1#"&amp;R9&amp;";Chart2#"&amp;S9&amp;";Time_Series#"&amp;$U$1&amp;"")</f>
        <v>395.30999999999767</v>
      </c>
      <c r="E15" s="470">
        <f>[1]!HsGetValue("EssbaseCluster-1_CalRptg_CalRptg","Account#"&amp;$A15&amp;";Period#"&amp;E$12&amp;";Year#"&amp;E$11&amp;";Scenario#"&amp;$O$1&amp;";Version#"&amp;$N$1&amp;";Total Entity#"&amp;A9&amp;";Fund#"&amp;N9&amp;";Chart1#"&amp;R9&amp;";Chart2#"&amp;S9&amp;";Time_Series#"&amp;$U$1&amp;"")</f>
        <v>-3127.3900000000067</v>
      </c>
      <c r="F15" s="470">
        <f>[1]!HsGetValue("EssbaseCluster-1_CalRptg_CalRptg","Account#"&amp;$A15&amp;";Period#"&amp;F$12&amp;";Year#"&amp;F$11&amp;";Scenario#"&amp;$O$1&amp;";Version#"&amp;$N$1&amp;";Total Entity#"&amp;A9&amp;";Fund#"&amp;N9&amp;";Chart1#"&amp;R9&amp;";Chart2#"&amp;S9&amp;";Time_Series#"&amp;$U$1&amp;"")</f>
        <v>49366.55</v>
      </c>
      <c r="G15" s="470">
        <f>[1]!HsGetValue("EssbaseCluster-1_CalRptg_CalRptg","Account#"&amp;$A15&amp;";Period#"&amp;G$12&amp;";Year#"&amp;G$11&amp;";Scenario#"&amp;$O$1&amp;";Version#"&amp;$N$1&amp;";Total Entity#"&amp;A9&amp;";Fund#"&amp;N9&amp;";Chart1#"&amp;R9&amp;";Chart2#"&amp;S9&amp;";Time_Series#"&amp;$U$1&amp;"")</f>
        <v>25214.699999999993</v>
      </c>
      <c r="H15" s="481">
        <f>[1]!HsGetValue("EssbaseCluster-1_CalRptg_CalRptg","Account#"&amp;$A15&amp;";Period#"&amp;H$12&amp;";Year#"&amp;H$11&amp;";Scenario#"&amp;$O$1&amp;";Version#"&amp;$N$1&amp;";Total Entity#"&amp;A9&amp;";Fund#"&amp;N9&amp;";Chart1#"&amp;R9&amp;";Chart2#"&amp;S9&amp;";Time_Series#"&amp;$U$1&amp;"")</f>
        <v>24278.460000000006</v>
      </c>
      <c r="I15" s="481">
        <f>[1]!HsGetValue("EssbaseCluster-1_CalRptg_CalRptg","Account#"&amp;$A15&amp;";Period#"&amp;I$12&amp;";Year#"&amp;I$11&amp;";Scenario#"&amp;$O$1&amp;";Version#"&amp;$N$1&amp;";Total Entity#"&amp;A9&amp;";Fund#"&amp;N9&amp;";Chart1#"&amp;R9&amp;";Chart2#"&amp;S9&amp;";Time_Series#"&amp;$U$1&amp;"")</f>
        <v>-20613.669999999998</v>
      </c>
      <c r="J15" s="481">
        <f>[1]!HsGetValue("EssbaseCluster-1_CalRptg_CalRptg","Account#"&amp;$A15&amp;";Period#"&amp;J$12&amp;";Year#"&amp;J$11&amp;";Scenario#"&amp;$O$1&amp;";Version#"&amp;$N$1&amp;";Total Entity#"&amp;A9&amp;";Fund#"&amp;N9&amp;";Chart1#"&amp;R9&amp;";Chart2#"&amp;S9&amp;";Time_Series#"&amp;$U$1&amp;"")</f>
        <v>26897.000000000015</v>
      </c>
      <c r="K15" s="481">
        <f>[1]!HsGetValue("EssbaseCluster-1_CalRptg_CalRptg","Account#"&amp;$A15&amp;";Period#"&amp;K$12&amp;";Year#"&amp;K$11&amp;";Scenario#"&amp;$O$1&amp;";Version#"&amp;$N$1&amp;";Total Entity#"&amp;A9&amp;";Fund#"&amp;N9&amp;";Chart1#"&amp;R9&amp;";Chart2#"&amp;S9&amp;";Time_Series#"&amp;$U$1&amp;"")</f>
        <v>-36839.739999999991</v>
      </c>
      <c r="L15" s="481">
        <f>[1]!HsGetValue("EssbaseCluster-1_CalRptg_CalRptg","Account#"&amp;$A15&amp;";Period#"&amp;L$12&amp;";Year#"&amp;L$11&amp;";Scenario#"&amp;$O$1&amp;";Version#"&amp;$N$1&amp;";Total Entity#"&amp;A9&amp;";Fund#"&amp;N9&amp;";Chart1#"&amp;R9&amp;";Chart2#"&amp;S9&amp;";Time_Series#"&amp;$U$1&amp;"")</f>
        <v>3840.8700000000099</v>
      </c>
      <c r="M15" s="481">
        <f>[1]!HsGetValue("EssbaseCluster-1_CalRptg_CalRptg","Account#"&amp;$A15&amp;";Period#"&amp;M$12&amp;";Year#"&amp;M$11&amp;";Scenario#"&amp;$O$1&amp;";Version#"&amp;$N$1&amp;";Total Entity#"&amp;A9&amp;";Fund#"&amp;N9&amp;";Chart1#"&amp;R9&amp;";Chart2#"&amp;S9&amp;";Time_Series#"&amp;$U$1&amp;"")</f>
        <v>76082.009999999995</v>
      </c>
      <c r="N15" s="481">
        <f>[1]!HsGetValue("EssbaseCluster-1_CalRptg_CalRptg","Account#"&amp;$A15&amp;";Period#"&amp;N$12&amp;";Year#"&amp;N$11&amp;";Scenario#"&amp;$O$1&amp;";Version#"&amp;$N$1&amp;";Total Entity#"&amp;A9&amp;";Fund#"&amp;N9&amp;";Chart1#"&amp;R9&amp;";Chart2#"&amp;S9&amp;";Time_Series#"&amp;$U$1&amp;"")</f>
        <v>136654.91000000003</v>
      </c>
      <c r="O15" s="481" t="str">
        <f>[1]!HsGetValue("EssbaseCluster-1_CalRptg_CalRptg","Account#"&amp;$A15&amp;";Period#"&amp;O$12&amp;";Year#"&amp;O$11&amp;";Scenario#"&amp;$O$1&amp;";Version#"&amp;$N$1&amp;";Total Entity#"&amp;A9&amp;";Fund#"&amp;N9&amp;";Chart1#"&amp;R9&amp;";Chart2#"&amp;S9&amp;";Time_Series#"&amp;$U$1&amp;"")</f>
        <v>#NEED_REFRESH</v>
      </c>
      <c r="P15" s="481" t="str">
        <f>[1]!HsGetValue("EssbaseCluster-1_CalRptg_CalRptg","Account#"&amp;$A15&amp;";Period#"&amp;P$12&amp;";Year#"&amp;P$11&amp;";Scenario#"&amp;$O$1&amp;";Version#"&amp;$N$1&amp;";Total Entity#"&amp;A9&amp;";Fund#"&amp;N9&amp;";Chart1#"&amp;R9&amp;";Chart2#"&amp;S9&amp;";Time_Series#"&amp;$U$1&amp;"")</f>
        <v>#NEED_REFRESH</v>
      </c>
      <c r="Q15" s="481" t="str">
        <f>[1]!HsGetValue("EssbaseCluster-1_CalRptg_CalRptg","Account#"&amp;$A15&amp;";Period#"&amp;Q$12&amp;";Year#"&amp;Q$11&amp;";Scenario#"&amp;$O$1&amp;";Version#"&amp;$N$1&amp;";Total Entity#"&amp;A9&amp;";Fund#"&amp;N9&amp;";Chart1#"&amp;R9&amp;";Chart2#"&amp;S9&amp;";Time_Series#"&amp;$U$1&amp;"")</f>
        <v>#NEED_REFRESH</v>
      </c>
      <c r="R15" s="481" t="str">
        <f>[1]!HsGetValue("EssbaseCluster-1_CalRptg_CalRptg","Account#"&amp;$A15&amp;";Period#"&amp;R$12&amp;";Year#"&amp;R$11&amp;";Scenario#"&amp;$O$1&amp;";Version#"&amp;$N$1&amp;";Total Entity#"&amp;A9&amp;";Fund#"&amp;N9&amp;";Chart1#"&amp;R9&amp;";Chart2#"&amp;S9&amp;";Time_Series#"&amp;$U$1&amp;"")</f>
        <v>#NEED_REFRESH</v>
      </c>
      <c r="S15" s="481" t="str">
        <f>[1]!HsGetValue("EssbaseCluster-1_CalRptg_CalRptg","Account#"&amp;$A15&amp;";Period#"&amp;S$12&amp;";Year#"&amp;S$11&amp;";Scenario#"&amp;$O$1&amp;";Version#"&amp;$N$1&amp;";Total Entity#"&amp;A9&amp;";Fund#"&amp;N9&amp;";Chart1#"&amp;R9&amp;";Chart2#"&amp;S9&amp;";Time_Series#"&amp;$U$1&amp;"")</f>
        <v>#NEED_REFRESH</v>
      </c>
      <c r="T15" s="481" t="str">
        <f>[1]!HsGetValue("EssbaseCluster-1_CalRptg_CalRptg","Account#"&amp;$A15&amp;";Period#"&amp;T$12&amp;";Year#"&amp;T$11&amp;";Scenario#"&amp;$O$1&amp;";Version#"&amp;$N$1&amp;";Total Entity#"&amp;A9&amp;";Fund#"&amp;N9&amp;";Chart1#"&amp;R9&amp;";Chart2#"&amp;S9&amp;";Time_Series#"&amp;$U$1&amp;"")</f>
        <v>#NEED_REFRESH</v>
      </c>
      <c r="U15" s="481" t="str">
        <f>[1]!HsGetValue("EssbaseCluster-1_CalRptg_CalRptg","Account#"&amp;$A15&amp;";Period#"&amp;U$12&amp;";Year#"&amp;U$11&amp;";Scenario#"&amp;$O$1&amp;";Version#"&amp;$N$1&amp;";Total Entity#"&amp;A9&amp;";Fund#"&amp;N9&amp;";Chart1#"&amp;R9&amp;";Chart2#"&amp;S9&amp;";Time_Series#"&amp;$U$1&amp;"")</f>
        <v>#NEED_REFRESH</v>
      </c>
      <c r="V15" s="481" t="str">
        <f>[1]!HsGetValue("EssbaseCluster-1_CalRptg_CalRptg","Account#"&amp;$A15&amp;";Period#"&amp;V$12&amp;";Year#"&amp;V$11&amp;";Scenario#"&amp;$O$1&amp;";Version#"&amp;$N$1&amp;";Total Entity#"&amp;A9&amp;";Fund#"&amp;N9&amp;";Chart1#"&amp;R9&amp;";Chart2#"&amp;S9&amp;";Time_Series#"&amp;$U$1&amp;"")</f>
        <v>#NEED_REFRESH</v>
      </c>
      <c r="W15" s="481" t="str">
        <f>[1]!HsGetValue("EssbaseCluster-1_CalRptg_CalRptg","Account#"&amp;$A15&amp;";Period#"&amp;W$12&amp;";Year#"&amp;W$11&amp;";Scenario#"&amp;$O$1&amp;";Version#"&amp;$N$1&amp;";Total Entity#"&amp;A9&amp;";Fund#"&amp;N9&amp;";Chart1#"&amp;R9&amp;";Chart2#"&amp;S9&amp;";Time_Series#"&amp;$U$1&amp;"")</f>
        <v>#NEED_REFRESH</v>
      </c>
      <c r="X15" s="481" t="str">
        <f>[1]!HsGetValue("EssbaseCluster-1_CalRptg_CalRptg","Account#"&amp;$A15&amp;";Period#"&amp;X$12&amp;";Year#"&amp;X$11&amp;";Scenario#"&amp;$O$1&amp;";Version#"&amp;$N$1&amp;";Total Entity#"&amp;A9&amp;";Fund#"&amp;N9&amp;";Chart1#"&amp;R9&amp;";Chart2#"&amp;S9&amp;";Time_Series#"&amp;$U$1&amp;"")</f>
        <v>#NEED_REFRESH</v>
      </c>
      <c r="Y15" s="481" t="str">
        <f>[1]!HsGetValue("EssbaseCluster-1_CalRptg_CalRptg","Account#"&amp;$A15&amp;";Period#"&amp;Y$12&amp;";Year#"&amp;Y$11&amp;";Scenario#"&amp;$O$1&amp;";Version#"&amp;$N$1&amp;";Total Entity#"&amp;A9&amp;";Fund#"&amp;N9&amp;";Chart1#"&amp;R9&amp;";Chart2#"&amp;S9&amp;";Time_Series#"&amp;$U$1&amp;"")</f>
        <v>#NEED_REFRESH</v>
      </c>
      <c r="Z15" s="481" t="str">
        <f>[1]!HsGetValue("EssbaseCluster-1_CalRptg_CalRptg","Account#"&amp;$A15&amp;";Period#"&amp;Z$12&amp;";Year#"&amp;Z$11&amp;";Scenario#"&amp;$O$1&amp;";Version#"&amp;$N$1&amp;";Total Entity#"&amp;A9&amp;";Fund#"&amp;N9&amp;";Chart1#"&amp;R9&amp;";Chart2#"&amp;S9&amp;";Time_Series#"&amp;$U$1&amp;"")</f>
        <v>#NEED_REFRESH</v>
      </c>
      <c r="AA15" s="481" t="str">
        <f>[1]!HsGetValue("EssbaseCluster-1_CalRptg_CalRptg","Account#"&amp;$A15&amp;";Period#"&amp;AA$12&amp;";Year#"&amp;AA$11&amp;";Scenario#"&amp;$O$1&amp;";Version#"&amp;$N$1&amp;";Total Entity#"&amp;A9&amp;";Fund#"&amp;N9&amp;";Chart1#"&amp;R9&amp;";Chart2#"&amp;S9&amp;";Time_Series#"&amp;$U$1&amp;"")</f>
        <v>#NEED_REFRESH</v>
      </c>
    </row>
    <row r="16" spans="1:28">
      <c r="A16" s="470" t="s">
        <v>291</v>
      </c>
      <c r="B16" s="470">
        <f>[1]!HsGetValue("EssbaseCluster-1_CalRptg_CalRptg","Account#"&amp;$A16&amp;";Period#"&amp;B$12&amp;";Year#"&amp;B$11&amp;";Scenario#"&amp;$O$1&amp;";Version#"&amp;$N$1&amp;";Total Entity#"&amp;A9&amp;";Fund#"&amp;N9&amp;";Chart1#"&amp;R9&amp;";Chart2#"&amp;S9&amp;";Time_Series#"&amp;$U$1&amp;"")</f>
        <v>9021.1899999999823</v>
      </c>
      <c r="C16" s="470">
        <f>[1]!HsGetValue("EssbaseCluster-1_CalRptg_CalRptg","Account#"&amp;$A16&amp;";Period#"&amp;C$12&amp;";Year#"&amp;C$11&amp;";Scenario#"&amp;$O$1&amp;";Version#"&amp;$N$1&amp;";Total Entity#"&amp;A9&amp;";Fund#"&amp;N9&amp;";Chart1#"&amp;R9&amp;";Chart2#"&amp;S9&amp;";Time_Series#"&amp;$U$1&amp;"")</f>
        <v>2207.5699999999979</v>
      </c>
      <c r="D16" s="470">
        <f>[1]!HsGetValue("EssbaseCluster-1_CalRptg_CalRptg","Account#"&amp;$A16&amp;";Period#"&amp;D$12&amp;";Year#"&amp;D$11&amp;";Scenario#"&amp;$O$1&amp;";Version#"&amp;$N$1&amp;";Total Entity#"&amp;A9&amp;";Fund#"&amp;N9&amp;";Chart1#"&amp;R9&amp;";Chart2#"&amp;S9&amp;";Time_Series#"&amp;$U$1&amp;"")</f>
        <v>4431.4900000000016</v>
      </c>
      <c r="E16" s="470">
        <f>[1]!HsGetValue("EssbaseCluster-1_CalRptg_CalRptg","Account#"&amp;$A16&amp;";Period#"&amp;E$12&amp;";Year#"&amp;E$11&amp;";Scenario#"&amp;$O$1&amp;";Version#"&amp;$N$1&amp;";Total Entity#"&amp;A9&amp;";Fund#"&amp;N9&amp;";Chart1#"&amp;R9&amp;";Chart2#"&amp;S9&amp;";Time_Series#"&amp;$U$1&amp;"")</f>
        <v>-1097.0699999999933</v>
      </c>
      <c r="F16" s="470">
        <f>[1]!HsGetValue("EssbaseCluster-1_CalRptg_CalRptg","Account#"&amp;$A16&amp;";Period#"&amp;F$12&amp;";Year#"&amp;F$11&amp;";Scenario#"&amp;$O$1&amp;";Version#"&amp;$N$1&amp;";Total Entity#"&amp;A9&amp;";Fund#"&amp;N9&amp;";Chart1#"&amp;R9&amp;";Chart2#"&amp;S9&amp;";Time_Series#"&amp;$U$1&amp;"")</f>
        <v>-43635.770000000004</v>
      </c>
      <c r="G16" s="470">
        <f>[1]!HsGetValue("EssbaseCluster-1_CalRptg_CalRptg","Account#"&amp;$A16&amp;";Period#"&amp;G$12&amp;";Year#"&amp;G$11&amp;";Scenario#"&amp;$O$1&amp;";Version#"&amp;$N$1&amp;";Total Entity#"&amp;A9&amp;";Fund#"&amp;N9&amp;";Chart1#"&amp;R9&amp;";Chart2#"&amp;S9&amp;";Time_Series#"&amp;$U$1&amp;"")</f>
        <v>-15376.189999999993</v>
      </c>
      <c r="H16" s="481">
        <f>[1]!HsGetValue("EssbaseCluster-1_CalRptg_CalRptg","Account#"&amp;$A16&amp;";Period#"&amp;H$12&amp;";Year#"&amp;H$11&amp;";Scenario#"&amp;$O$1&amp;";Version#"&amp;$N$1&amp;";Total Entity#"&amp;A9&amp;";Fund#"&amp;N9&amp;";Chart1#"&amp;R9&amp;";Chart2#"&amp;S9&amp;";Time_Series#"&amp;$U$1&amp;"")</f>
        <v>-23089.620000000006</v>
      </c>
      <c r="I16" s="481">
        <f>[1]!HsGetValue("EssbaseCluster-1_CalRptg_CalRptg","Account#"&amp;$A16&amp;";Period#"&amp;I$12&amp;";Year#"&amp;I$11&amp;";Scenario#"&amp;$O$1&amp;";Version#"&amp;$N$1&amp;";Total Entity#"&amp;A9&amp;";Fund#"&amp;N9&amp;";Chart1#"&amp;R9&amp;";Chart2#"&amp;S9&amp;";Time_Series#"&amp;$U$1&amp;"")</f>
        <v>18007.189999999999</v>
      </c>
      <c r="J16" s="481">
        <f>[1]!HsGetValue("EssbaseCluster-1_CalRptg_CalRptg","Account#"&amp;$A16&amp;";Period#"&amp;J$12&amp;";Year#"&amp;J$11&amp;";Scenario#"&amp;$O$1&amp;";Version#"&amp;$N$1&amp;";Total Entity#"&amp;A9&amp;";Fund#"&amp;N9&amp;";Chart1#"&amp;R9&amp;";Chart2#"&amp;S9&amp;";Time_Series#"&amp;$U$1&amp;"")</f>
        <v>-12760.860000000015</v>
      </c>
      <c r="K16" s="481">
        <f>[1]!HsGetValue("EssbaseCluster-1_CalRptg_CalRptg","Account#"&amp;$A16&amp;";Period#"&amp;K$12&amp;";Year#"&amp;K$11&amp;";Scenario#"&amp;$O$1&amp;";Version#"&amp;$N$1&amp;";Total Entity#"&amp;A9&amp;";Fund#"&amp;N9&amp;";Chart1#"&amp;R9&amp;";Chart2#"&amp;S9&amp;";Time_Series#"&amp;$U$1&amp;"")</f>
        <v>34437.429999999993</v>
      </c>
      <c r="L16" s="481">
        <f>[1]!HsGetValue("EssbaseCluster-1_CalRptg_CalRptg","Account#"&amp;$A16&amp;";Period#"&amp;L$12&amp;";Year#"&amp;L$11&amp;";Scenario#"&amp;$O$1&amp;";Version#"&amp;$N$1&amp;";Total Entity#"&amp;A9&amp;";Fund#"&amp;N9&amp;";Chart1#"&amp;R9&amp;";Chart2#"&amp;S9&amp;";Time_Series#"&amp;$U$1&amp;"")</f>
        <v>-6604.3000000000102</v>
      </c>
      <c r="M16" s="481">
        <f>[1]!HsGetValue("EssbaseCluster-1_CalRptg_CalRptg","Account#"&amp;$A16&amp;";Period#"&amp;M$12&amp;";Year#"&amp;M$11&amp;";Scenario#"&amp;$O$1&amp;";Version#"&amp;$N$1&amp;";Total Entity#"&amp;A9&amp;";Fund#"&amp;N9&amp;";Chart1#"&amp;R9&amp;";Chart2#"&amp;S9&amp;";Time_Series#"&amp;$U$1&amp;"")</f>
        <v>-61335.009999999995</v>
      </c>
      <c r="N16" s="481">
        <f>[1]!HsGetValue("EssbaseCluster-1_CalRptg_CalRptg","Account#"&amp;$A16&amp;";Period#"&amp;N$12&amp;";Year#"&amp;N$11&amp;";Scenario#"&amp;$O$1&amp;";Version#"&amp;$N$1&amp;";Total Entity#"&amp;A9&amp;";Fund#"&amp;N9&amp;";Chart1#"&amp;R9&amp;";Chart2#"&amp;S9&amp;";Time_Series#"&amp;$U$1&amp;"")</f>
        <v>-95793.950000000041</v>
      </c>
      <c r="O16" s="481" t="str">
        <f>[1]!HsGetValue("EssbaseCluster-1_CalRptg_CalRptg","Account#"&amp;$A16&amp;";Period#"&amp;O$12&amp;";Year#"&amp;O$11&amp;";Scenario#"&amp;$O$1&amp;";Version#"&amp;$N$1&amp;";Total Entity#"&amp;A9&amp;";Fund#"&amp;N9&amp;";Chart1#"&amp;R9&amp;";Chart2#"&amp;S9&amp;";Time_Series#"&amp;$U$1&amp;"")</f>
        <v>#NEED_REFRESH</v>
      </c>
      <c r="P16" s="481" t="str">
        <f>[1]!HsGetValue("EssbaseCluster-1_CalRptg_CalRptg","Account#"&amp;$A16&amp;";Period#"&amp;P$12&amp;";Year#"&amp;P$11&amp;";Scenario#"&amp;$O$1&amp;";Version#"&amp;$N$1&amp;";Total Entity#"&amp;A9&amp;";Fund#"&amp;N9&amp;";Chart1#"&amp;R9&amp;";Chart2#"&amp;S9&amp;";Time_Series#"&amp;$U$1&amp;"")</f>
        <v>#NEED_REFRESH</v>
      </c>
      <c r="Q16" s="481" t="str">
        <f>[1]!HsGetValue("EssbaseCluster-1_CalRptg_CalRptg","Account#"&amp;$A16&amp;";Period#"&amp;Q$12&amp;";Year#"&amp;Q$11&amp;";Scenario#"&amp;$O$1&amp;";Version#"&amp;$N$1&amp;";Total Entity#"&amp;A9&amp;";Fund#"&amp;N9&amp;";Chart1#"&amp;R9&amp;";Chart2#"&amp;S9&amp;";Time_Series#"&amp;$U$1&amp;"")</f>
        <v>#NEED_REFRESH</v>
      </c>
      <c r="R16" s="481" t="str">
        <f>[1]!HsGetValue("EssbaseCluster-1_CalRptg_CalRptg","Account#"&amp;$A16&amp;";Period#"&amp;R$12&amp;";Year#"&amp;R$11&amp;";Scenario#"&amp;$O$1&amp;";Version#"&amp;$N$1&amp;";Total Entity#"&amp;A9&amp;";Fund#"&amp;N9&amp;";Chart1#"&amp;R9&amp;";Chart2#"&amp;S9&amp;";Time_Series#"&amp;$U$1&amp;"")</f>
        <v>#NEED_REFRESH</v>
      </c>
      <c r="S16" s="481" t="str">
        <f>[1]!HsGetValue("EssbaseCluster-1_CalRptg_CalRptg","Account#"&amp;$A16&amp;";Period#"&amp;S$12&amp;";Year#"&amp;S$11&amp;";Scenario#"&amp;$O$1&amp;";Version#"&amp;$N$1&amp;";Total Entity#"&amp;A9&amp;";Fund#"&amp;N9&amp;";Chart1#"&amp;R9&amp;";Chart2#"&amp;S9&amp;";Time_Series#"&amp;$U$1&amp;"")</f>
        <v>#NEED_REFRESH</v>
      </c>
      <c r="T16" s="481" t="str">
        <f>[1]!HsGetValue("EssbaseCluster-1_CalRptg_CalRptg","Account#"&amp;$A16&amp;";Period#"&amp;T$12&amp;";Year#"&amp;T$11&amp;";Scenario#"&amp;$O$1&amp;";Version#"&amp;$N$1&amp;";Total Entity#"&amp;A9&amp;";Fund#"&amp;N9&amp;";Chart1#"&amp;R9&amp;";Chart2#"&amp;S9&amp;";Time_Series#"&amp;$U$1&amp;"")</f>
        <v>#NEED_REFRESH</v>
      </c>
      <c r="U16" s="481" t="str">
        <f>[1]!HsGetValue("EssbaseCluster-1_CalRptg_CalRptg","Account#"&amp;$A16&amp;";Period#"&amp;U$12&amp;";Year#"&amp;U$11&amp;";Scenario#"&amp;$O$1&amp;";Version#"&amp;$N$1&amp;";Total Entity#"&amp;A9&amp;";Fund#"&amp;N9&amp;";Chart1#"&amp;R9&amp;";Chart2#"&amp;S9&amp;";Time_Series#"&amp;$U$1&amp;"")</f>
        <v>#NEED_REFRESH</v>
      </c>
      <c r="V16" s="481" t="str">
        <f>[1]!HsGetValue("EssbaseCluster-1_CalRptg_CalRptg","Account#"&amp;$A16&amp;";Period#"&amp;V$12&amp;";Year#"&amp;V$11&amp;";Scenario#"&amp;$O$1&amp;";Version#"&amp;$N$1&amp;";Total Entity#"&amp;A9&amp;";Fund#"&amp;N9&amp;";Chart1#"&amp;R9&amp;";Chart2#"&amp;S9&amp;";Time_Series#"&amp;$U$1&amp;"")</f>
        <v>#NEED_REFRESH</v>
      </c>
      <c r="W16" s="481" t="str">
        <f>[1]!HsGetValue("EssbaseCluster-1_CalRptg_CalRptg","Account#"&amp;$A16&amp;";Period#"&amp;W$12&amp;";Year#"&amp;W$11&amp;";Scenario#"&amp;$O$1&amp;";Version#"&amp;$N$1&amp;";Total Entity#"&amp;A9&amp;";Fund#"&amp;N9&amp;";Chart1#"&amp;R9&amp;";Chart2#"&amp;S9&amp;";Time_Series#"&amp;$U$1&amp;"")</f>
        <v>#NEED_REFRESH</v>
      </c>
      <c r="X16" s="481" t="str">
        <f>[1]!HsGetValue("EssbaseCluster-1_CalRptg_CalRptg","Account#"&amp;$A16&amp;";Period#"&amp;X$12&amp;";Year#"&amp;X$11&amp;";Scenario#"&amp;$O$1&amp;";Version#"&amp;$N$1&amp;";Total Entity#"&amp;A9&amp;";Fund#"&amp;N9&amp;";Chart1#"&amp;R9&amp;";Chart2#"&amp;S9&amp;";Time_Series#"&amp;$U$1&amp;"")</f>
        <v>#NEED_REFRESH</v>
      </c>
      <c r="Y16" s="481" t="str">
        <f>[1]!HsGetValue("EssbaseCluster-1_CalRptg_CalRptg","Account#"&amp;$A16&amp;";Period#"&amp;Y$12&amp;";Year#"&amp;Y$11&amp;";Scenario#"&amp;$O$1&amp;";Version#"&amp;$N$1&amp;";Total Entity#"&amp;A9&amp;";Fund#"&amp;N9&amp;";Chart1#"&amp;R9&amp;";Chart2#"&amp;S9&amp;";Time_Series#"&amp;$U$1&amp;"")</f>
        <v>#NEED_REFRESH</v>
      </c>
      <c r="Z16" s="481" t="str">
        <f>[1]!HsGetValue("EssbaseCluster-1_CalRptg_CalRptg","Account#"&amp;$A16&amp;";Period#"&amp;Z$12&amp;";Year#"&amp;Z$11&amp;";Scenario#"&amp;$O$1&amp;";Version#"&amp;$N$1&amp;";Total Entity#"&amp;A9&amp;";Fund#"&amp;N9&amp;";Chart1#"&amp;R9&amp;";Chart2#"&amp;S9&amp;";Time_Series#"&amp;$U$1&amp;"")</f>
        <v>#NEED_REFRESH</v>
      </c>
      <c r="AA16" s="481" t="str">
        <f>[1]!HsGetValue("EssbaseCluster-1_CalRptg_CalRptg","Account#"&amp;$A16&amp;";Period#"&amp;AA$12&amp;";Year#"&amp;AA$11&amp;";Scenario#"&amp;$O$1&amp;";Version#"&amp;$N$1&amp;";Total Entity#"&amp;A9&amp;";Fund#"&amp;N9&amp;";Chart1#"&amp;R9&amp;";Chart2#"&amp;S9&amp;";Time_Series#"&amp;$U$1&amp;"")</f>
        <v>#NEED_REFRESH</v>
      </c>
    </row>
    <row r="17" spans="1:29">
      <c r="A17" s="470" t="s">
        <v>293</v>
      </c>
      <c r="B17" s="470" t="str">
        <f>[1]!HsGetValue("EssbaseCluster-1_CalRptg_CalRptg","Account#"&amp;$A17&amp;";Period#"&amp;B$12&amp;";Year#"&amp;B$11&amp;";Scenario#"&amp;$O$1&amp;";Version#"&amp;$N$1&amp;";Total Entity#"&amp;A9&amp;";Fund#"&amp;N9&amp;";Chart1#"&amp;R9&amp;";Chart2#"&amp;S9&amp;";Time_Series#"&amp;$U$1&amp;"")</f>
        <v>#NEED_REFRESH</v>
      </c>
      <c r="C17" s="481" t="e">
        <f t="shared" ref="C17" si="0">B17+C16</f>
        <v>#VALUE!</v>
      </c>
      <c r="D17" s="481" t="e">
        <f t="shared" ref="D17" si="1">C17+D16</f>
        <v>#VALUE!</v>
      </c>
      <c r="E17" s="481" t="e">
        <f t="shared" ref="E17" si="2">D17+E16</f>
        <v>#VALUE!</v>
      </c>
      <c r="F17" s="481" t="e">
        <f t="shared" ref="F17" si="3">E17+F16</f>
        <v>#VALUE!</v>
      </c>
      <c r="G17" s="481" t="e">
        <f t="shared" ref="G17" si="4">F17+G16</f>
        <v>#VALUE!</v>
      </c>
      <c r="H17" s="481" t="e">
        <f t="shared" ref="H17" si="5">G17+H16</f>
        <v>#VALUE!</v>
      </c>
      <c r="I17" s="481" t="e">
        <f t="shared" ref="I17:L17" si="6">H17+I16</f>
        <v>#VALUE!</v>
      </c>
      <c r="J17" s="481" t="e">
        <f t="shared" si="6"/>
        <v>#VALUE!</v>
      </c>
      <c r="K17" s="481" t="e">
        <f t="shared" si="6"/>
        <v>#VALUE!</v>
      </c>
      <c r="L17" s="481" t="e">
        <f t="shared" si="6"/>
        <v>#VALUE!</v>
      </c>
      <c r="M17" s="481" t="e">
        <f>L17+M16</f>
        <v>#VALUE!</v>
      </c>
      <c r="N17" s="481">
        <f>[1]!HsGetValue("EssbaseCluster-1_CalRptg_CalRptg","Account#"&amp;$A17&amp;";Period#"&amp;N$12&amp;";Year#"&amp;N$11&amp;";Scenario#"&amp;$O$1&amp;";Version#"&amp;$N$1&amp;";Total Entity#"&amp;A9&amp;";Fund#"&amp;N9&amp;";Chart1#"&amp;R9&amp;";Chart2#"&amp;S9&amp;";Time_Series#"&amp;$U$1&amp;"")</f>
        <v>-231038.04000000004</v>
      </c>
      <c r="O17" s="481" t="e">
        <f>N17+O16</f>
        <v>#VALUE!</v>
      </c>
      <c r="P17" s="481" t="e">
        <f t="shared" ref="P17:Z17" si="7">O17+P16</f>
        <v>#VALUE!</v>
      </c>
      <c r="Q17" s="481" t="e">
        <f t="shared" si="7"/>
        <v>#VALUE!</v>
      </c>
      <c r="R17" s="481" t="e">
        <f t="shared" si="7"/>
        <v>#VALUE!</v>
      </c>
      <c r="S17" s="481" t="e">
        <f t="shared" si="7"/>
        <v>#VALUE!</v>
      </c>
      <c r="T17" s="481" t="e">
        <f t="shared" si="7"/>
        <v>#VALUE!</v>
      </c>
      <c r="U17" s="481" t="e">
        <f t="shared" si="7"/>
        <v>#VALUE!</v>
      </c>
      <c r="V17" s="481" t="e">
        <f t="shared" si="7"/>
        <v>#VALUE!</v>
      </c>
      <c r="W17" s="481" t="e">
        <f t="shared" si="7"/>
        <v>#VALUE!</v>
      </c>
      <c r="X17" s="481" t="e">
        <f t="shared" si="7"/>
        <v>#VALUE!</v>
      </c>
      <c r="Y17" s="481" t="e">
        <f t="shared" si="7"/>
        <v>#VALUE!</v>
      </c>
      <c r="Z17" s="481" t="e">
        <f t="shared" si="7"/>
        <v>#VALUE!</v>
      </c>
      <c r="AA17" s="481" t="str">
        <f>[1]!HsGetValue("EssbaseCluster-1_CalRptg_CalRptg","Account#"&amp;$A17&amp;";Period#"&amp;AA$12&amp;";Year#"&amp;AA$11&amp;";Scenario#"&amp;$O$1&amp;";Version#"&amp;$N$1&amp;";Total Entity#"&amp;A9&amp;";Fund#"&amp;N9&amp;";Chart1#"&amp;R9&amp;";Chart2#"&amp;S9&amp;";Time_Series#"&amp;$U$1&amp;"")</f>
        <v>#NEED_REFRESH</v>
      </c>
      <c r="AB17" s="554"/>
    </row>
    <row r="18" spans="1:29" ht="13">
      <c r="A18" s="469" t="s">
        <v>351</v>
      </c>
      <c r="B18" s="469"/>
      <c r="C18" s="469"/>
      <c r="D18" s="469"/>
      <c r="E18" s="469"/>
      <c r="F18" s="469"/>
      <c r="G18" s="469"/>
      <c r="H18" s="469"/>
      <c r="I18" s="469"/>
      <c r="J18" s="469"/>
      <c r="K18" s="469"/>
      <c r="L18" s="469"/>
      <c r="M18" s="469"/>
      <c r="N18" s="481">
        <f>(N15-N14)/12</f>
        <v>82029.589166666672</v>
      </c>
      <c r="S18" s="481"/>
      <c r="U18" s="481">
        <f>((SUM(H15:M15)+SUM(O15:T15)-SUM(H14:M14)-SUM(O14:T14))/12)</f>
        <v>40593.947500000002</v>
      </c>
      <c r="AA18" s="569" t="e">
        <f>(AA15-AA14)/12</f>
        <v>#VALUE!</v>
      </c>
    </row>
    <row r="19" spans="1:29" ht="13">
      <c r="A19" s="538" t="s">
        <v>359</v>
      </c>
      <c r="B19" s="538"/>
      <c r="C19" s="538"/>
      <c r="D19" s="538"/>
      <c r="E19" s="538"/>
      <c r="F19" s="538"/>
      <c r="G19" s="538"/>
      <c r="H19" s="538"/>
      <c r="I19" s="538"/>
      <c r="J19" s="538"/>
      <c r="K19" s="538"/>
      <c r="L19" s="538"/>
      <c r="M19" s="538"/>
      <c r="N19" s="481" t="e">
        <f>N17-M17</f>
        <v>#VALUE!</v>
      </c>
      <c r="U19" s="481"/>
      <c r="AA19" s="569" t="e">
        <f>AA17-Z17</f>
        <v>#VALUE!</v>
      </c>
    </row>
    <row r="20" spans="1:29" ht="13">
      <c r="A20" s="538"/>
      <c r="B20" s="538"/>
      <c r="C20" s="538"/>
      <c r="D20" s="538"/>
      <c r="E20" s="538"/>
      <c r="F20" s="538"/>
      <c r="G20" s="538"/>
      <c r="H20" s="538"/>
      <c r="I20" s="538"/>
      <c r="J20" s="538"/>
      <c r="K20" s="538"/>
      <c r="L20" s="538"/>
      <c r="M20" s="538"/>
      <c r="N20" s="481"/>
    </row>
    <row r="21" spans="1:29" ht="13">
      <c r="A21" s="469" t="s">
        <v>343</v>
      </c>
      <c r="B21" s="469"/>
      <c r="C21" s="469"/>
      <c r="D21" s="469"/>
      <c r="E21" s="469"/>
      <c r="F21" s="469"/>
      <c r="G21" s="469"/>
      <c r="H21" s="469"/>
      <c r="I21" s="469"/>
      <c r="J21" s="469"/>
      <c r="K21" s="469"/>
      <c r="L21" s="469"/>
      <c r="M21" s="469"/>
      <c r="N21" s="469" t="s">
        <v>344</v>
      </c>
      <c r="R21" s="469" t="s">
        <v>347</v>
      </c>
    </row>
    <row r="22" spans="1:29">
      <c r="A22" s="482" t="s">
        <v>377</v>
      </c>
      <c r="B22" s="482"/>
      <c r="C22" s="482"/>
      <c r="D22" s="482"/>
      <c r="E22" s="482"/>
      <c r="F22" s="482"/>
      <c r="G22" s="482"/>
      <c r="H22" s="482"/>
      <c r="I22" s="482"/>
      <c r="J22" s="482"/>
      <c r="K22" s="482"/>
      <c r="L22" s="482"/>
      <c r="M22" s="482"/>
      <c r="N22" s="531">
        <v>60445</v>
      </c>
      <c r="O22" s="449" t="str">
        <f>RIGHT([1]!hsdescription("EssbaseCluster-1_CalRptg_CalRptg","Fund#"&amp;$N$22),LEN([1]!hsdescription("EssbaseCluster-1_CalRptg_CalRptg","Fund#"&amp;$N$22))-SEARCH(" ",[1]!hsdescription("EssbaseCluster-1_CalRptg_CalRptg","Fund#"&amp;$N$22),1))</f>
        <v>- Coll Chemistry Shops Recharge</v>
      </c>
      <c r="P22" s="449"/>
      <c r="Q22" s="449"/>
      <c r="R22" s="535" t="s">
        <v>289</v>
      </c>
      <c r="S22" s="536" t="s">
        <v>290</v>
      </c>
    </row>
    <row r="23" spans="1:29">
      <c r="A23" s="470"/>
      <c r="B23" s="470"/>
      <c r="C23" s="470"/>
      <c r="D23" s="470"/>
      <c r="E23" s="470"/>
      <c r="F23" s="470"/>
      <c r="G23" s="470"/>
      <c r="H23" s="470"/>
      <c r="I23" s="470"/>
      <c r="J23" s="470"/>
      <c r="K23" s="470"/>
      <c r="L23" s="470"/>
      <c r="M23" s="470"/>
    </row>
    <row r="24" spans="1:29" ht="13">
      <c r="B24" s="468" t="str">
        <f t="shared" ref="B24:G24" si="8">B11</f>
        <v>FY24</v>
      </c>
      <c r="C24" s="468" t="str">
        <f t="shared" si="8"/>
        <v>FY24</v>
      </c>
      <c r="D24" s="468" t="str">
        <f t="shared" si="8"/>
        <v>FY24</v>
      </c>
      <c r="E24" s="468" t="str">
        <f t="shared" si="8"/>
        <v>FY24</v>
      </c>
      <c r="F24" s="468" t="str">
        <f t="shared" si="8"/>
        <v>FY24</v>
      </c>
      <c r="G24" s="468" t="str">
        <f t="shared" si="8"/>
        <v>FY24</v>
      </c>
      <c r="H24" s="468" t="str">
        <f>H11</f>
        <v>FY24</v>
      </c>
      <c r="I24" s="468" t="str">
        <f>I11</f>
        <v>FY24</v>
      </c>
      <c r="J24" s="468" t="str">
        <f t="shared" ref="J24:AA24" si="9">J11</f>
        <v>FY24</v>
      </c>
      <c r="K24" s="468" t="str">
        <f t="shared" si="9"/>
        <v>FY24</v>
      </c>
      <c r="L24" s="468" t="str">
        <f t="shared" si="9"/>
        <v>FY24</v>
      </c>
      <c r="M24" s="468" t="str">
        <f t="shared" si="9"/>
        <v>FY24</v>
      </c>
      <c r="N24" s="468" t="str">
        <f t="shared" si="9"/>
        <v>FY24</v>
      </c>
      <c r="O24" s="468" t="str">
        <f t="shared" si="9"/>
        <v>FY25</v>
      </c>
      <c r="P24" s="468" t="str">
        <f t="shared" si="9"/>
        <v>FY25</v>
      </c>
      <c r="Q24" s="468" t="str">
        <f t="shared" si="9"/>
        <v>FY25</v>
      </c>
      <c r="R24" s="468" t="str">
        <f t="shared" si="9"/>
        <v>FY25</v>
      </c>
      <c r="S24" s="468" t="str">
        <f t="shared" si="9"/>
        <v>FY25</v>
      </c>
      <c r="T24" s="468" t="str">
        <f t="shared" si="9"/>
        <v>FY25</v>
      </c>
      <c r="U24" s="468" t="str">
        <f t="shared" si="9"/>
        <v>FY25</v>
      </c>
      <c r="V24" s="468" t="str">
        <f t="shared" si="9"/>
        <v>FY25</v>
      </c>
      <c r="W24" s="468" t="str">
        <f t="shared" si="9"/>
        <v>FY25</v>
      </c>
      <c r="X24" s="468" t="str">
        <f t="shared" si="9"/>
        <v>FY25</v>
      </c>
      <c r="Y24" s="468" t="str">
        <f t="shared" si="9"/>
        <v>FY25</v>
      </c>
      <c r="Z24" s="468" t="str">
        <f t="shared" si="9"/>
        <v>FY25</v>
      </c>
      <c r="AA24" s="468" t="str">
        <f t="shared" si="9"/>
        <v>FY25</v>
      </c>
      <c r="AB24" s="468"/>
      <c r="AC24" s="468"/>
    </row>
    <row r="25" spans="1:29" ht="13">
      <c r="B25" s="468" t="str">
        <f t="shared" ref="B25:G25" si="10">B12</f>
        <v>July</v>
      </c>
      <c r="C25" s="468" t="str">
        <f t="shared" si="10"/>
        <v>August</v>
      </c>
      <c r="D25" s="468" t="str">
        <f t="shared" si="10"/>
        <v>September</v>
      </c>
      <c r="E25" s="468" t="str">
        <f t="shared" si="10"/>
        <v>October</v>
      </c>
      <c r="F25" s="468" t="str">
        <f t="shared" si="10"/>
        <v>November</v>
      </c>
      <c r="G25" s="468" t="str">
        <f t="shared" si="10"/>
        <v>December</v>
      </c>
      <c r="H25" s="468" t="str">
        <f>H12</f>
        <v>January</v>
      </c>
      <c r="I25" s="468" t="str">
        <f>I12</f>
        <v>February</v>
      </c>
      <c r="J25" s="468" t="str">
        <f t="shared" ref="J25:AA25" si="11">J12</f>
        <v>March</v>
      </c>
      <c r="K25" s="468" t="str">
        <f t="shared" si="11"/>
        <v>April</v>
      </c>
      <c r="L25" s="468" t="str">
        <f t="shared" si="11"/>
        <v>May</v>
      </c>
      <c r="M25" s="468" t="str">
        <f t="shared" si="11"/>
        <v>June</v>
      </c>
      <c r="N25" s="468" t="str">
        <f t="shared" si="11"/>
        <v>YearTotal</v>
      </c>
      <c r="O25" s="468" t="str">
        <f t="shared" si="11"/>
        <v>July</v>
      </c>
      <c r="P25" s="468" t="str">
        <f t="shared" si="11"/>
        <v>August</v>
      </c>
      <c r="Q25" s="468" t="str">
        <f t="shared" si="11"/>
        <v>September</v>
      </c>
      <c r="R25" s="468" t="str">
        <f t="shared" si="11"/>
        <v>October</v>
      </c>
      <c r="S25" s="468" t="str">
        <f t="shared" si="11"/>
        <v>November</v>
      </c>
      <c r="T25" s="468" t="str">
        <f t="shared" si="11"/>
        <v>December</v>
      </c>
      <c r="U25" s="468" t="str">
        <f t="shared" si="11"/>
        <v>January</v>
      </c>
      <c r="V25" s="468" t="str">
        <f t="shared" si="11"/>
        <v>February</v>
      </c>
      <c r="W25" s="468" t="str">
        <f t="shared" si="11"/>
        <v>March</v>
      </c>
      <c r="X25" s="468" t="str">
        <f t="shared" si="11"/>
        <v>April</v>
      </c>
      <c r="Y25" s="468" t="str">
        <f t="shared" si="11"/>
        <v>May</v>
      </c>
      <c r="Z25" s="468" t="str">
        <f t="shared" si="11"/>
        <v>June</v>
      </c>
      <c r="AA25" s="468" t="str">
        <f t="shared" si="11"/>
        <v>YearTotal</v>
      </c>
      <c r="AB25" s="468"/>
      <c r="AC25" s="468"/>
    </row>
    <row r="26" spans="1:29" ht="13">
      <c r="N26" s="468"/>
      <c r="O26" s="468"/>
      <c r="P26" s="469"/>
      <c r="Q26" s="468"/>
      <c r="R26" s="469"/>
      <c r="S26" s="469"/>
      <c r="T26" s="468"/>
      <c r="U26" s="468"/>
      <c r="V26" s="468"/>
      <c r="W26" s="468"/>
      <c r="X26" s="468"/>
      <c r="Y26" s="468"/>
      <c r="Z26" s="468"/>
      <c r="AA26" s="468"/>
    </row>
    <row r="27" spans="1:29">
      <c r="A27" s="470" t="s">
        <v>309</v>
      </c>
      <c r="B27" s="470">
        <f>[1]!HsGetValue("EssbaseCluster-1_CalRptg_CalRptg","Account#"&amp;$A27&amp;";Period#"&amp;B$12&amp;";Year#"&amp;B$11&amp;";Scenario#"&amp;$O$1&amp;";Version#"&amp;$N$1&amp;";Total Entity#"&amp;A22&amp;";Fund#"&amp;N22&amp;";Chart1#"&amp;R22&amp;";Chart2#"&amp;S22&amp;";Time_Series#"&amp;$U$1&amp;"")</f>
        <v>-33683.78</v>
      </c>
      <c r="C27" s="470">
        <f>[1]!HsGetValue("EssbaseCluster-1_CalRptg_CalRptg","Account#"&amp;$A27&amp;";Period#"&amp;C$12&amp;";Year#"&amp;C$11&amp;";Scenario#"&amp;$O$1&amp;";Version#"&amp;$N$1&amp;";Total Entity#"&amp;A22&amp;";Fund#"&amp;N22&amp;";Chart1#"&amp;R22&amp;";Chart2#"&amp;S22&amp;";Time_Series#"&amp;$U$1&amp;"")</f>
        <v>-74924.02</v>
      </c>
      <c r="D27" s="470">
        <f>[1]!HsGetValue("EssbaseCluster-1_CalRptg_CalRptg","Account#"&amp;$A27&amp;";Period#"&amp;D$12&amp;";Year#"&amp;D$11&amp;";Scenario#"&amp;$O$1&amp;";Version#"&amp;$N$1&amp;";Total Entity#"&amp;A22&amp;";Fund#"&amp;N22&amp;";Chart1#"&amp;R22&amp;";Chart2#"&amp;S22&amp;";Time_Series#"&amp;$U$1&amp;"")</f>
        <v>-67828.67</v>
      </c>
      <c r="E27" s="470">
        <f>[1]!HsGetValue("EssbaseCluster-1_CalRptg_CalRptg","Account#"&amp;$A27&amp;";Period#"&amp;E$12&amp;";Year#"&amp;E$11&amp;";Scenario#"&amp;$O$1&amp;";Version#"&amp;$N$1&amp;";Total Entity#"&amp;A22&amp;";Fund#"&amp;N22&amp;";Chart1#"&amp;R22&amp;";Chart2#"&amp;S22&amp;";Time_Series#"&amp;$U$1&amp;"")</f>
        <v>-62985.270000000004</v>
      </c>
      <c r="F27" s="470">
        <f>[1]!HsGetValue("EssbaseCluster-1_CalRptg_CalRptg","Account#"&amp;$A27&amp;";Period#"&amp;F$12&amp;";Year#"&amp;F$11&amp;";Scenario#"&amp;$O$1&amp;";Version#"&amp;$N$1&amp;";Total Entity#"&amp;A22&amp;";Fund#"&amp;N22&amp;";Chart1#"&amp;R22&amp;";Chart2#"&amp;S22&amp;";Time_Series#"&amp;$U$1&amp;"")</f>
        <v>-47222.62</v>
      </c>
      <c r="G27" s="470">
        <f>[1]!HsGetValue("EssbaseCluster-1_CalRptg_CalRptg","Account#"&amp;$A27&amp;";Period#"&amp;G$12&amp;";Year#"&amp;G$11&amp;";Scenario#"&amp;$O$1&amp;";Version#"&amp;$N$1&amp;";Total Entity#"&amp;A22&amp;";Fund#"&amp;N22&amp;";Chart1#"&amp;R22&amp;";Chart2#"&amp;S22&amp;";Time_Series#"&amp;$U$1&amp;"")</f>
        <v>-37872.71</v>
      </c>
      <c r="H27" s="481">
        <f>[1]!HsGetValue("EssbaseCluster-1_CalRptg_CalRptg","Account#"&amp;$A27&amp;";Period#"&amp;H$12&amp;";Year#"&amp;H$11&amp;";Scenario#"&amp;$O$1&amp;";Version#"&amp;$N$1&amp;";Total Entity#"&amp;A22&amp;";Fund#"&amp;N22&amp;";Chart1#"&amp;R22&amp;";Chart2#"&amp;S22&amp;";Time_Series#"&amp;$U$1&amp;"")</f>
        <v>-57614.96</v>
      </c>
      <c r="I27" s="481">
        <f>[1]!HsGetValue("EssbaseCluster-1_CalRptg_CalRptg","Account#"&amp;$A27&amp;";Period#"&amp;I$12&amp;";Year#"&amp;I$11&amp;";Scenario#"&amp;$O$1&amp;";Version#"&amp;$N$1&amp;";Total Entity#"&amp;A22&amp;";Fund#"&amp;N22&amp;";Chart1#"&amp;R22&amp;";Chart2#"&amp;S22&amp;";Time_Series#"&amp;$U$1&amp;"")</f>
        <v>-53153.97</v>
      </c>
      <c r="J27" s="481">
        <f>[1]!HsGetValue("EssbaseCluster-1_CalRptg_CalRptg","Account#"&amp;$A27&amp;";Period#"&amp;J$12&amp;";Year#"&amp;J$11&amp;";Scenario#"&amp;$O$1&amp;";Version#"&amp;$N$1&amp;";Total Entity#"&amp;A22&amp;";Fund#"&amp;N22&amp;";Chart1#"&amp;R22&amp;";Chart2#"&amp;S22&amp;";Time_Series#"&amp;$U$1&amp;"")</f>
        <v>-78057.73</v>
      </c>
      <c r="K27" s="481">
        <f>[1]!HsGetValue("EssbaseCluster-1_CalRptg_CalRptg","Account#"&amp;$A27&amp;";Period#"&amp;K$12&amp;";Year#"&amp;K$11&amp;";Scenario#"&amp;$O$1&amp;";Version#"&amp;$N$1&amp;";Total Entity#"&amp;A22&amp;";Fund#"&amp;N22&amp;";Chart1#"&amp;R22&amp;";Chart2#"&amp;S22&amp;";Time_Series#"&amp;$U$1&amp;"")</f>
        <v>-56746.64</v>
      </c>
      <c r="L27" s="481">
        <f>[1]!HsGetValue("EssbaseCluster-1_CalRptg_CalRptg","Account#"&amp;$A27&amp;";Period#"&amp;L$12&amp;";Year#"&amp;L$11&amp;";Scenario#"&amp;$O$1&amp;";Version#"&amp;$N$1&amp;";Total Entity#"&amp;A22&amp;";Fund#"&amp;N22&amp;";Chart1#"&amp;R22&amp;";Chart2#"&amp;S22&amp;";Time_Series#"&amp;$U$1&amp;"")</f>
        <v>-53593.78</v>
      </c>
      <c r="M27" s="481">
        <f>[1]!HsGetValue("EssbaseCluster-1_CalRptg_CalRptg","Account#"&amp;$A27&amp;";Period#"&amp;M$12&amp;";Year#"&amp;M$11&amp;";Scenario#"&amp;$O$1&amp;";Version#"&amp;$N$1&amp;";Total Entity#"&amp;A22&amp;";Fund#"&amp;N22&amp;";Chart1#"&amp;R22&amp;";Chart2#"&amp;S22&amp;";Time_Series#"&amp;$U$1&amp;"")</f>
        <v>0</v>
      </c>
      <c r="N27" s="481">
        <f>[1]!HsGetValue("EssbaseCluster-1_CalRptg_CalRptg","Account#"&amp;$A27&amp;";Period#"&amp;N$12&amp;";Year#"&amp;N$11&amp;";Scenario#"&amp;$O$1&amp;";Version#"&amp;$N$1&amp;";Total Entity#"&amp;A22&amp;";Fund#"&amp;N22&amp;";Chart1#"&amp;R22&amp;";Chart2#"&amp;S22&amp;";Time_Series#"&amp;$U$1&amp;"")</f>
        <v>-623684.15</v>
      </c>
      <c r="O27" s="481" t="str">
        <f>[1]!HsGetValue("EssbaseCluster-1_CalRptg_CalRptg","Account#"&amp;$A27&amp;";Period#"&amp;O$12&amp;";Year#"&amp;O$11&amp;";Scenario#"&amp;$O$1&amp;";Version#"&amp;$N$1&amp;";Total Entity#"&amp;A22&amp;";Fund#"&amp;N22&amp;";Chart1#"&amp;R22&amp;";Chart2#"&amp;S22&amp;";Time_Series#"&amp;$U$1&amp;"")</f>
        <v>#NEED_REFRESH</v>
      </c>
      <c r="P27" s="481" t="str">
        <f>[1]!HsGetValue("EssbaseCluster-1_CalRptg_CalRptg","Account#"&amp;$A27&amp;";Period#"&amp;P$12&amp;";Year#"&amp;P$11&amp;";Scenario#"&amp;$O$1&amp;";Version#"&amp;$N$1&amp;";Total Entity#"&amp;A22&amp;";Fund#"&amp;N22&amp;";Chart1#"&amp;R22&amp;";Chart2#"&amp;S22&amp;";Time_Series#"&amp;$U$1&amp;"")</f>
        <v>#NEED_REFRESH</v>
      </c>
      <c r="Q27" s="481" t="str">
        <f>[1]!HsGetValue("EssbaseCluster-1_CalRptg_CalRptg","Account#"&amp;$A27&amp;";Period#"&amp;Q$12&amp;";Year#"&amp;Q$11&amp;";Scenario#"&amp;$O$1&amp;";Version#"&amp;$N$1&amp;";Total Entity#"&amp;A22&amp;";Fund#"&amp;N22&amp;";Chart1#"&amp;R22&amp;";Chart2#"&amp;S22&amp;";Time_Series#"&amp;$U$1&amp;"")</f>
        <v>#NEED_REFRESH</v>
      </c>
      <c r="R27" s="481" t="str">
        <f>[1]!HsGetValue("EssbaseCluster-1_CalRptg_CalRptg","Account#"&amp;$A27&amp;";Period#"&amp;R$12&amp;";Year#"&amp;R$11&amp;";Scenario#"&amp;$O$1&amp;";Version#"&amp;$N$1&amp;";Total Entity#"&amp;A22&amp;";Fund#"&amp;N22&amp;";Chart1#"&amp;R22&amp;";Chart2#"&amp;S22&amp;";Time_Series#"&amp;$U$1&amp;"")</f>
        <v>#NEED_REFRESH</v>
      </c>
      <c r="S27" s="481" t="str">
        <f>[1]!HsGetValue("EssbaseCluster-1_CalRptg_CalRptg","Account#"&amp;$A27&amp;";Period#"&amp;S$12&amp;";Year#"&amp;S$11&amp;";Scenario#"&amp;$O$1&amp;";Version#"&amp;$N$1&amp;";Total Entity#"&amp;A22&amp;";Fund#"&amp;N22&amp;";Chart1#"&amp;R22&amp;";Chart2#"&amp;S22&amp;";Time_Series#"&amp;$U$1&amp;"")</f>
        <v>#NEED_REFRESH</v>
      </c>
      <c r="T27" s="481" t="str">
        <f>[1]!HsGetValue("EssbaseCluster-1_CalRptg_CalRptg","Account#"&amp;$A27&amp;";Period#"&amp;T$12&amp;";Year#"&amp;T$11&amp;";Scenario#"&amp;$O$1&amp;";Version#"&amp;$N$1&amp;";Total Entity#"&amp;A22&amp;";Fund#"&amp;N22&amp;";Chart1#"&amp;R22&amp;";Chart2#"&amp;S22&amp;";Time_Series#"&amp;$U$1&amp;"")</f>
        <v>#NEED_REFRESH</v>
      </c>
      <c r="U27" s="481" t="str">
        <f>[1]!HsGetValue("EssbaseCluster-1_CalRptg_CalRptg","Account#"&amp;$A27&amp;";Period#"&amp;U$12&amp;";Year#"&amp;U$11&amp;";Scenario#"&amp;$O$1&amp;";Version#"&amp;$N$1&amp;";Total Entity#"&amp;A22&amp;";Fund#"&amp;N22&amp;";Chart1#"&amp;R22&amp;";Chart2#"&amp;S22&amp;";Time_Series#"&amp;$U$1&amp;"")</f>
        <v>#NEED_REFRESH</v>
      </c>
      <c r="V27" s="481" t="str">
        <f>[1]!HsGetValue("EssbaseCluster-1_CalRptg_CalRptg","Account#"&amp;$A27&amp;";Period#"&amp;V$12&amp;";Year#"&amp;V$11&amp;";Scenario#"&amp;$O$1&amp;";Version#"&amp;$N$1&amp;";Total Entity#"&amp;A22&amp;";Fund#"&amp;N22&amp;";Chart1#"&amp;R22&amp;";Chart2#"&amp;S22&amp;";Time_Series#"&amp;$U$1&amp;"")</f>
        <v>#NEED_REFRESH</v>
      </c>
      <c r="W27" s="481" t="str">
        <f>[1]!HsGetValue("EssbaseCluster-1_CalRptg_CalRptg","Account#"&amp;$A27&amp;";Period#"&amp;W$12&amp;";Year#"&amp;W$11&amp;";Scenario#"&amp;$O$1&amp;";Version#"&amp;$N$1&amp;";Total Entity#"&amp;A22&amp;";Fund#"&amp;N22&amp;";Chart1#"&amp;R22&amp;";Chart2#"&amp;S22&amp;";Time_Series#"&amp;$U$1&amp;"")</f>
        <v>#NEED_REFRESH</v>
      </c>
      <c r="X27" s="481" t="str">
        <f>[1]!HsGetValue("EssbaseCluster-1_CalRptg_CalRptg","Account#"&amp;$A27&amp;";Period#"&amp;X$12&amp;";Year#"&amp;X$11&amp;";Scenario#"&amp;$O$1&amp;";Version#"&amp;$N$1&amp;";Total Entity#"&amp;A22&amp;";Fund#"&amp;N22&amp;";Chart1#"&amp;R22&amp;";Chart2#"&amp;S22&amp;";Time_Series#"&amp;$U$1&amp;"")</f>
        <v>#NEED_REFRESH</v>
      </c>
      <c r="Y27" s="481" t="str">
        <f>[1]!HsGetValue("EssbaseCluster-1_CalRptg_CalRptg","Account#"&amp;$A27&amp;";Period#"&amp;Y$12&amp;";Year#"&amp;Y$11&amp;";Scenario#"&amp;$O$1&amp;";Version#"&amp;$N$1&amp;";Total Entity#"&amp;A22&amp;";Fund#"&amp;N22&amp;";Chart1#"&amp;R22&amp;";Chart2#"&amp;S22&amp;";Time_Series#"&amp;$U$1&amp;"")</f>
        <v>#NEED_REFRESH</v>
      </c>
      <c r="Z27" s="481" t="str">
        <f>[1]!HsGetValue("EssbaseCluster-1_CalRptg_CalRptg","Account#"&amp;$A27&amp;";Period#"&amp;Z$12&amp;";Year#"&amp;Z$11&amp;";Scenario#"&amp;$O$1&amp;";Version#"&amp;$N$1&amp;";Total Entity#"&amp;A22&amp;";Fund#"&amp;N22&amp;";Chart1#"&amp;R22&amp;";Chart2#"&amp;S22&amp;";Time_Series#"&amp;$U$1&amp;"")</f>
        <v>#NEED_REFRESH</v>
      </c>
      <c r="AA27" s="481" t="str">
        <f>[1]!HsGetValue("EssbaseCluster-1_CalRptg_CalRptg","Account#"&amp;$A27&amp;";Period#"&amp;AA$12&amp;";Year#"&amp;AA$11&amp;";Scenario#"&amp;$O$1&amp;";Version#"&amp;$N$1&amp;";Total Entity#"&amp;A22&amp;";Fund#"&amp;N22&amp;";Chart1#"&amp;R22&amp;";Chart2#"&amp;S22&amp;";Time_Series#"&amp;$U$1&amp;"")</f>
        <v>#NEED_REFRESH</v>
      </c>
    </row>
    <row r="28" spans="1:29">
      <c r="A28" s="470" t="s">
        <v>298</v>
      </c>
      <c r="B28" s="470">
        <f>[1]!HsGetValue("EssbaseCluster-1_CalRptg_CalRptg","Account#"&amp;$A28&amp;";Period#"&amp;B$12&amp;";Year#"&amp;B$11&amp;";Scenario#"&amp;$O$1&amp;";Version#"&amp;$N$1&amp;";Total Entity#"&amp;A22&amp;";Fund#"&amp;N22&amp;";Chart1#"&amp;R22&amp;";Chart2#"&amp;S22&amp;";Time_Series#"&amp;$U$1&amp;"")</f>
        <v>22689.930000000004</v>
      </c>
      <c r="C28" s="470">
        <f>[1]!HsGetValue("EssbaseCluster-1_CalRptg_CalRptg","Account#"&amp;$A28&amp;";Period#"&amp;C$12&amp;";Year#"&amp;C$11&amp;";Scenario#"&amp;$O$1&amp;";Version#"&amp;$N$1&amp;";Total Entity#"&amp;A22&amp;";Fund#"&amp;N22&amp;";Chart1#"&amp;R22&amp;";Chart2#"&amp;S22&amp;";Time_Series#"&amp;$U$1&amp;"")</f>
        <v>-18566.640000000014</v>
      </c>
      <c r="D28" s="470">
        <f>[1]!HsGetValue("EssbaseCluster-1_CalRptg_CalRptg","Account#"&amp;$A28&amp;";Period#"&amp;D$12&amp;";Year#"&amp;D$11&amp;";Scenario#"&amp;$O$1&amp;";Version#"&amp;$N$1&amp;";Total Entity#"&amp;A22&amp;";Fund#"&amp;N22&amp;";Chart1#"&amp;R22&amp;";Chart2#"&amp;S22&amp;";Time_Series#"&amp;$U$1&amp;"")</f>
        <v>5192.2799999999988</v>
      </c>
      <c r="E28" s="470">
        <f>[1]!HsGetValue("EssbaseCluster-1_CalRptg_CalRptg","Account#"&amp;$A28&amp;";Period#"&amp;E$12&amp;";Year#"&amp;E$11&amp;";Scenario#"&amp;$O$1&amp;";Version#"&amp;$N$1&amp;";Total Entity#"&amp;A22&amp;";Fund#"&amp;N22&amp;";Chart1#"&amp;R22&amp;";Chart2#"&amp;S22&amp;";Time_Series#"&amp;$U$1&amp;"")</f>
        <v>-18275.390000000007</v>
      </c>
      <c r="F28" s="470">
        <f>[1]!HsGetValue("EssbaseCluster-1_CalRptg_CalRptg","Account#"&amp;$A28&amp;";Period#"&amp;F$12&amp;";Year#"&amp;F$11&amp;";Scenario#"&amp;$O$1&amp;";Version#"&amp;$N$1&amp;";Total Entity#"&amp;A22&amp;";Fund#"&amp;N22&amp;";Chart1#"&amp;R22&amp;";Chart2#"&amp;S22&amp;";Time_Series#"&amp;$U$1&amp;"")</f>
        <v>1626.7999999999956</v>
      </c>
      <c r="G28" s="470">
        <f>[1]!HsGetValue("EssbaseCluster-1_CalRptg_CalRptg","Account#"&amp;$A28&amp;";Period#"&amp;G$12&amp;";Year#"&amp;G$11&amp;";Scenario#"&amp;$O$1&amp;";Version#"&amp;$N$1&amp;";Total Entity#"&amp;A22&amp;";Fund#"&amp;N22&amp;";Chart1#"&amp;R22&amp;";Chart2#"&amp;S22&amp;";Time_Series#"&amp;$U$1&amp;"")</f>
        <v>15148.130000000005</v>
      </c>
      <c r="H28" s="481">
        <f>[1]!HsGetValue("EssbaseCluster-1_CalRptg_CalRptg","Account#"&amp;$A28&amp;";Period#"&amp;H$12&amp;";Year#"&amp;H$11&amp;";Scenario#"&amp;$O$1&amp;";Version#"&amp;$N$1&amp;";Total Entity#"&amp;A22&amp;";Fund#"&amp;N22&amp;";Chart1#"&amp;R22&amp;";Chart2#"&amp;S22&amp;";Time_Series#"&amp;$U$1&amp;"")</f>
        <v>-26724.699999999986</v>
      </c>
      <c r="I28" s="481">
        <f>[1]!HsGetValue("EssbaseCluster-1_CalRptg_CalRptg","Account#"&amp;$A28&amp;";Period#"&amp;I$12&amp;";Year#"&amp;I$11&amp;";Scenario#"&amp;$O$1&amp;";Version#"&amp;$N$1&amp;";Total Entity#"&amp;A22&amp;";Fund#"&amp;N22&amp;";Chart1#"&amp;R22&amp;";Chart2#"&amp;S22&amp;";Time_Series#"&amp;$U$1&amp;"")</f>
        <v>3585.6500000000015</v>
      </c>
      <c r="J28" s="481">
        <f>[1]!HsGetValue("EssbaseCluster-1_CalRptg_CalRptg","Account#"&amp;$A28&amp;";Period#"&amp;J$12&amp;";Year#"&amp;J$11&amp;";Scenario#"&amp;$O$1&amp;";Version#"&amp;$N$1&amp;";Total Entity#"&amp;A22&amp;";Fund#"&amp;N22&amp;";Chart1#"&amp;R22&amp;";Chart2#"&amp;S22&amp;";Time_Series#"&amp;$U$1&amp;"")</f>
        <v>-2513.3800000000047</v>
      </c>
      <c r="K28" s="481">
        <f>[1]!HsGetValue("EssbaseCluster-1_CalRptg_CalRptg","Account#"&amp;$A28&amp;";Period#"&amp;K$12&amp;";Year#"&amp;K$11&amp;";Scenario#"&amp;$O$1&amp;";Version#"&amp;$N$1&amp;";Total Entity#"&amp;A22&amp;";Fund#"&amp;N22&amp;";Chart1#"&amp;R22&amp;";Chart2#"&amp;S22&amp;";Time_Series#"&amp;$U$1&amp;"")</f>
        <v>-2939.75</v>
      </c>
      <c r="L28" s="481">
        <f>[1]!HsGetValue("EssbaseCluster-1_CalRptg_CalRptg","Account#"&amp;$A28&amp;";Period#"&amp;L$12&amp;";Year#"&amp;L$11&amp;";Scenario#"&amp;$O$1&amp;";Version#"&amp;$N$1&amp;";Total Entity#"&amp;A22&amp;";Fund#"&amp;N22&amp;";Chart1#"&amp;R22&amp;";Chart2#"&amp;S22&amp;";Time_Series#"&amp;$U$1&amp;"")</f>
        <v>-15697.050000000003</v>
      </c>
      <c r="M28" s="481">
        <f>[1]!HsGetValue("EssbaseCluster-1_CalRptg_CalRptg","Account#"&amp;$A28&amp;";Period#"&amp;M$12&amp;";Year#"&amp;M$11&amp;";Scenario#"&amp;$O$1&amp;";Version#"&amp;$N$1&amp;";Total Entity#"&amp;A22&amp;";Fund#"&amp;N22&amp;";Chart1#"&amp;R22&amp;";Chart2#"&amp;S22&amp;";Time_Series#"&amp;$U$1&amp;"")</f>
        <v>15869.77</v>
      </c>
      <c r="N28" s="481">
        <f>[1]!HsGetValue("EssbaseCluster-1_CalRptg_CalRptg","Account#"&amp;$A28&amp;";Period#"&amp;N$12&amp;";Year#"&amp;N$11&amp;";Scenario#"&amp;$O$1&amp;";Version#"&amp;$N$1&amp;";Total Entity#"&amp;A22&amp;";Fund#"&amp;N22&amp;";Chart1#"&amp;R22&amp;";Chart2#"&amp;S22&amp;";Time_Series#"&amp;$U$1&amp;"")</f>
        <v>-20604.350000000151</v>
      </c>
      <c r="O28" s="481" t="str">
        <f>[1]!HsGetValue("EssbaseCluster-1_CalRptg_CalRptg","Account#"&amp;$A28&amp;";Period#"&amp;O$12&amp;";Year#"&amp;O$11&amp;";Scenario#"&amp;$O$1&amp;";Version#"&amp;$N$1&amp;";Total Entity#"&amp;A22&amp;";Fund#"&amp;N22&amp;";Chart1#"&amp;R22&amp;";Chart2#"&amp;S22&amp;";Time_Series#"&amp;$U$1&amp;"")</f>
        <v>#NEED_REFRESH</v>
      </c>
      <c r="P28" s="481" t="str">
        <f>[1]!HsGetValue("EssbaseCluster-1_CalRptg_CalRptg","Account#"&amp;$A28&amp;";Period#"&amp;P$12&amp;";Year#"&amp;P$11&amp;";Scenario#"&amp;$O$1&amp;";Version#"&amp;$N$1&amp;";Total Entity#"&amp;A22&amp;";Fund#"&amp;N22&amp;";Chart1#"&amp;R22&amp;";Chart2#"&amp;S22&amp;";Time_Series#"&amp;$U$1&amp;"")</f>
        <v>#NEED_REFRESH</v>
      </c>
      <c r="Q28" s="481" t="str">
        <f>[1]!HsGetValue("EssbaseCluster-1_CalRptg_CalRptg","Account#"&amp;$A28&amp;";Period#"&amp;Q$12&amp;";Year#"&amp;Q$11&amp;";Scenario#"&amp;$O$1&amp;";Version#"&amp;$N$1&amp;";Total Entity#"&amp;A22&amp;";Fund#"&amp;N22&amp;";Chart1#"&amp;R22&amp;";Chart2#"&amp;S22&amp;";Time_Series#"&amp;$U$1&amp;"")</f>
        <v>#NEED_REFRESH</v>
      </c>
      <c r="R28" s="481" t="str">
        <f>[1]!HsGetValue("EssbaseCluster-1_CalRptg_CalRptg","Account#"&amp;$A28&amp;";Period#"&amp;R$12&amp;";Year#"&amp;R$11&amp;";Scenario#"&amp;$O$1&amp;";Version#"&amp;$N$1&amp;";Total Entity#"&amp;A22&amp;";Fund#"&amp;N22&amp;";Chart1#"&amp;R22&amp;";Chart2#"&amp;S22&amp;";Time_Series#"&amp;$U$1&amp;"")</f>
        <v>#NEED_REFRESH</v>
      </c>
      <c r="S28" s="481" t="str">
        <f>[1]!HsGetValue("EssbaseCluster-1_CalRptg_CalRptg","Account#"&amp;$A28&amp;";Period#"&amp;S$12&amp;";Year#"&amp;S$11&amp;";Scenario#"&amp;$O$1&amp;";Version#"&amp;$N$1&amp;";Total Entity#"&amp;A22&amp;";Fund#"&amp;N22&amp;";Chart1#"&amp;R22&amp;";Chart2#"&amp;S22&amp;";Time_Series#"&amp;$U$1&amp;"")</f>
        <v>#NEED_REFRESH</v>
      </c>
      <c r="T28" s="481" t="str">
        <f>[1]!HsGetValue("EssbaseCluster-1_CalRptg_CalRptg","Account#"&amp;$A28&amp;";Period#"&amp;T$12&amp;";Year#"&amp;T$11&amp;";Scenario#"&amp;$O$1&amp;";Version#"&amp;$N$1&amp;";Total Entity#"&amp;A22&amp;";Fund#"&amp;N22&amp;";Chart1#"&amp;R22&amp;";Chart2#"&amp;S22&amp;";Time_Series#"&amp;$U$1&amp;"")</f>
        <v>#NEED_REFRESH</v>
      </c>
      <c r="U28" s="481" t="str">
        <f>[1]!HsGetValue("EssbaseCluster-1_CalRptg_CalRptg","Account#"&amp;$A28&amp;";Period#"&amp;U$12&amp;";Year#"&amp;U$11&amp;";Scenario#"&amp;$O$1&amp;";Version#"&amp;$N$1&amp;";Total Entity#"&amp;A22&amp;";Fund#"&amp;N22&amp;";Chart1#"&amp;R22&amp;";Chart2#"&amp;S22&amp;";Time_Series#"&amp;$U$1&amp;"")</f>
        <v>#NEED_REFRESH</v>
      </c>
      <c r="V28" s="481" t="str">
        <f>[1]!HsGetValue("EssbaseCluster-1_CalRptg_CalRptg","Account#"&amp;$A28&amp;";Period#"&amp;V$12&amp;";Year#"&amp;V$11&amp;";Scenario#"&amp;$O$1&amp;";Version#"&amp;$N$1&amp;";Total Entity#"&amp;A22&amp;";Fund#"&amp;N22&amp;";Chart1#"&amp;R22&amp;";Chart2#"&amp;S22&amp;";Time_Series#"&amp;$U$1&amp;"")</f>
        <v>#NEED_REFRESH</v>
      </c>
      <c r="W28" s="481" t="str">
        <f>[1]!HsGetValue("EssbaseCluster-1_CalRptg_CalRptg","Account#"&amp;$A28&amp;";Period#"&amp;W$12&amp;";Year#"&amp;W$11&amp;";Scenario#"&amp;$O$1&amp;";Version#"&amp;$N$1&amp;";Total Entity#"&amp;A22&amp;";Fund#"&amp;N22&amp;";Chart1#"&amp;R22&amp;";Chart2#"&amp;S22&amp;";Time_Series#"&amp;$U$1&amp;"")</f>
        <v>#NEED_REFRESH</v>
      </c>
      <c r="X28" s="481" t="str">
        <f>[1]!HsGetValue("EssbaseCluster-1_CalRptg_CalRptg","Account#"&amp;$A28&amp;";Period#"&amp;X$12&amp;";Year#"&amp;X$11&amp;";Scenario#"&amp;$O$1&amp;";Version#"&amp;$N$1&amp;";Total Entity#"&amp;A22&amp;";Fund#"&amp;N22&amp;";Chart1#"&amp;R22&amp;";Chart2#"&amp;S22&amp;";Time_Series#"&amp;$U$1&amp;"")</f>
        <v>#NEED_REFRESH</v>
      </c>
      <c r="Y28" s="481" t="str">
        <f>[1]!HsGetValue("EssbaseCluster-1_CalRptg_CalRptg","Account#"&amp;$A28&amp;";Period#"&amp;Y$12&amp;";Year#"&amp;Y$11&amp;";Scenario#"&amp;$O$1&amp;";Version#"&amp;$N$1&amp;";Total Entity#"&amp;A22&amp;";Fund#"&amp;N22&amp;";Chart1#"&amp;R22&amp;";Chart2#"&amp;S22&amp;";Time_Series#"&amp;$U$1&amp;"")</f>
        <v>#NEED_REFRESH</v>
      </c>
      <c r="Z28" s="481" t="str">
        <f>[1]!HsGetValue("EssbaseCluster-1_CalRptg_CalRptg","Account#"&amp;$A28&amp;";Period#"&amp;Z$12&amp;";Year#"&amp;Z$11&amp;";Scenario#"&amp;$O$1&amp;";Version#"&amp;$N$1&amp;";Total Entity#"&amp;A22&amp;";Fund#"&amp;N22&amp;";Chart1#"&amp;R22&amp;";Chart2#"&amp;S22&amp;";Time_Series#"&amp;$U$1&amp;"")</f>
        <v>#NEED_REFRESH</v>
      </c>
      <c r="AA28" s="481" t="str">
        <f>[1]!HsGetValue("EssbaseCluster-1_CalRptg_CalRptg","Account#"&amp;$A28&amp;";Period#"&amp;AA$12&amp;";Year#"&amp;AA$11&amp;";Scenario#"&amp;$O$1&amp;";Version#"&amp;$N$1&amp;";Total Entity#"&amp;A22&amp;";Fund#"&amp;N22&amp;";Chart1#"&amp;R22&amp;";Chart2#"&amp;S22&amp;";Time_Series#"&amp;$U$1&amp;"")</f>
        <v>#NEED_REFRESH</v>
      </c>
    </row>
    <row r="29" spans="1:29">
      <c r="A29" s="470" t="s">
        <v>291</v>
      </c>
      <c r="B29" s="470">
        <f>[1]!HsGetValue("EssbaseCluster-1_CalRptg_CalRptg","Account#"&amp;$A29&amp;";Period#"&amp;B$12&amp;";Year#"&amp;B$11&amp;";Scenario#"&amp;$O$1&amp;";Version#"&amp;$N$1&amp;";Total Entity#"&amp;A22&amp;";Fund#"&amp;N22&amp;";Chart1#"&amp;R22&amp;";Chart2#"&amp;S22&amp;";Time_Series#"&amp;$U$1&amp;"")</f>
        <v>-22333.770000000004</v>
      </c>
      <c r="C29" s="470">
        <f>[1]!HsGetValue("EssbaseCluster-1_CalRptg_CalRptg","Account#"&amp;$A29&amp;";Period#"&amp;C$12&amp;";Year#"&amp;C$11&amp;";Scenario#"&amp;$O$1&amp;";Version#"&amp;$N$1&amp;";Total Entity#"&amp;A22&amp;";Fund#"&amp;N22&amp;";Chart1#"&amp;R22&amp;";Chart2#"&amp;S22&amp;";Time_Series#"&amp;$U$1&amp;"")</f>
        <v>18566.640000000014</v>
      </c>
      <c r="D29" s="470">
        <f>[1]!HsGetValue("EssbaseCluster-1_CalRptg_CalRptg","Account#"&amp;$A29&amp;";Period#"&amp;D$12&amp;";Year#"&amp;D$11&amp;";Scenario#"&amp;$O$1&amp;";Version#"&amp;$N$1&amp;";Total Entity#"&amp;A22&amp;";Fund#"&amp;N22&amp;";Chart1#"&amp;R22&amp;";Chart2#"&amp;S22&amp;";Time_Series#"&amp;$U$1&amp;"")</f>
        <v>-5192.2799999999988</v>
      </c>
      <c r="E29" s="470">
        <f>[1]!HsGetValue("EssbaseCluster-1_CalRptg_CalRptg","Account#"&amp;$A29&amp;";Period#"&amp;E$12&amp;";Year#"&amp;E$11&amp;";Scenario#"&amp;$O$1&amp;";Version#"&amp;$N$1&amp;";Total Entity#"&amp;A22&amp;";Fund#"&amp;N22&amp;";Chart1#"&amp;R22&amp;";Chart2#"&amp;S22&amp;";Time_Series#"&amp;$U$1&amp;"")</f>
        <v>18275.390000000007</v>
      </c>
      <c r="F29" s="470">
        <f>[1]!HsGetValue("EssbaseCluster-1_CalRptg_CalRptg","Account#"&amp;$A29&amp;";Period#"&amp;F$12&amp;";Year#"&amp;F$11&amp;";Scenario#"&amp;$O$1&amp;";Version#"&amp;$N$1&amp;";Total Entity#"&amp;A22&amp;";Fund#"&amp;N22&amp;";Chart1#"&amp;R22&amp;";Chart2#"&amp;S22&amp;";Time_Series#"&amp;$U$1&amp;"")</f>
        <v>-1626.7999999999956</v>
      </c>
      <c r="G29" s="470">
        <f>[1]!HsGetValue("EssbaseCluster-1_CalRptg_CalRptg","Account#"&amp;$A29&amp;";Period#"&amp;G$12&amp;";Year#"&amp;G$11&amp;";Scenario#"&amp;$O$1&amp;";Version#"&amp;$N$1&amp;";Total Entity#"&amp;A22&amp;";Fund#"&amp;N22&amp;";Chart1#"&amp;R22&amp;";Chart2#"&amp;S22&amp;";Time_Series#"&amp;$U$1&amp;"")</f>
        <v>-15148.130000000005</v>
      </c>
      <c r="H29" s="481">
        <f>[1]!HsGetValue("EssbaseCluster-1_CalRptg_CalRptg","Account#"&amp;$A29&amp;";Period#"&amp;H$12&amp;";Year#"&amp;H$11&amp;";Scenario#"&amp;$O$1&amp;";Version#"&amp;$N$1&amp;";Total Entity#"&amp;A22&amp;";Fund#"&amp;N22&amp;";Chart1#"&amp;R22&amp;";Chart2#"&amp;S22&amp;";Time_Series#"&amp;$U$1&amp;"")</f>
        <v>26724.699999999986</v>
      </c>
      <c r="I29" s="481">
        <f>[1]!HsGetValue("EssbaseCluster-1_CalRptg_CalRptg","Account#"&amp;$A29&amp;";Period#"&amp;I$12&amp;";Year#"&amp;I$11&amp;";Scenario#"&amp;$O$1&amp;";Version#"&amp;$N$1&amp;";Total Entity#"&amp;A22&amp;";Fund#"&amp;N22&amp;";Chart1#"&amp;R22&amp;";Chart2#"&amp;S22&amp;";Time_Series#"&amp;$U$1&amp;"")</f>
        <v>-3893.6600000000017</v>
      </c>
      <c r="J29" s="481">
        <f>[1]!HsGetValue("EssbaseCluster-1_CalRptg_CalRptg","Account#"&amp;$A29&amp;";Period#"&amp;J$12&amp;";Year#"&amp;J$11&amp;";Scenario#"&amp;$O$1&amp;";Version#"&amp;$N$1&amp;";Total Entity#"&amp;A22&amp;";Fund#"&amp;N22&amp;";Chart1#"&amp;R22&amp;";Chart2#"&amp;S22&amp;";Time_Series#"&amp;$U$1&amp;"")</f>
        <v>3329.3800000000047</v>
      </c>
      <c r="K29" s="481">
        <f>[1]!HsGetValue("EssbaseCluster-1_CalRptg_CalRptg","Account#"&amp;$A29&amp;";Period#"&amp;K$12&amp;";Year#"&amp;K$11&amp;";Scenario#"&amp;$O$1&amp;";Version#"&amp;$N$1&amp;";Total Entity#"&amp;A22&amp;";Fund#"&amp;N22&amp;";Chart1#"&amp;R22&amp;";Chart2#"&amp;S22&amp;";Time_Series#"&amp;$U$1&amp;"")</f>
        <v>2939.75</v>
      </c>
      <c r="L29" s="481">
        <f>[1]!HsGetValue("EssbaseCluster-1_CalRptg_CalRptg","Account#"&amp;$A29&amp;";Period#"&amp;L$12&amp;";Year#"&amp;L$11&amp;";Scenario#"&amp;$O$1&amp;";Version#"&amp;$N$1&amp;";Total Entity#"&amp;A22&amp;";Fund#"&amp;N22&amp;";Chart1#"&amp;R22&amp;";Chart2#"&amp;S22&amp;";Time_Series#"&amp;$U$1&amp;"")</f>
        <v>15697.050000000003</v>
      </c>
      <c r="M29" s="481">
        <f>[1]!HsGetValue("EssbaseCluster-1_CalRptg_CalRptg","Account#"&amp;$A29&amp;";Period#"&amp;M$12&amp;";Year#"&amp;M$11&amp;";Scenario#"&amp;$O$1&amp;";Version#"&amp;$N$1&amp;";Total Entity#"&amp;A22&amp;";Fund#"&amp;N22&amp;";Chart1#"&amp;R22&amp;";Chart2#"&amp;S22&amp;";Time_Series#"&amp;$U$1&amp;"")</f>
        <v>-15869.77</v>
      </c>
      <c r="N29" s="481">
        <f>[1]!HsGetValue("EssbaseCluster-1_CalRptg_CalRptg","Account#"&amp;$A29&amp;";Period#"&amp;N$12&amp;";Year#"&amp;N$11&amp;";Scenario#"&amp;$O$1&amp;";Version#"&amp;$N$1&amp;";Total Entity#"&amp;A22&amp;";Fund#"&amp;N22&amp;";Chart1#"&amp;R22&amp;";Chart2#"&amp;S22&amp;";Time_Series#"&amp;$U$1&amp;"")</f>
        <v>21468.500000000153</v>
      </c>
      <c r="O29" s="481" t="str">
        <f>[1]!HsGetValue("EssbaseCluster-1_CalRptg_CalRptg","Account#"&amp;$A29&amp;";Period#"&amp;O$12&amp;";Year#"&amp;O$11&amp;";Scenario#"&amp;$O$1&amp;";Version#"&amp;$N$1&amp;";Total Entity#"&amp;A22&amp;";Fund#"&amp;N22&amp;";Chart1#"&amp;R22&amp;";Chart2#"&amp;S22&amp;";Time_Series#"&amp;$U$1&amp;"")</f>
        <v>#NEED_REFRESH</v>
      </c>
      <c r="P29" s="481" t="str">
        <f>[1]!HsGetValue("EssbaseCluster-1_CalRptg_CalRptg","Account#"&amp;$A29&amp;";Period#"&amp;P$12&amp;";Year#"&amp;P$11&amp;";Scenario#"&amp;$O$1&amp;";Version#"&amp;$N$1&amp;";Total Entity#"&amp;A22&amp;";Fund#"&amp;N22&amp;";Chart1#"&amp;R22&amp;";Chart2#"&amp;S22&amp;";Time_Series#"&amp;$U$1&amp;"")</f>
        <v>#NEED_REFRESH</v>
      </c>
      <c r="Q29" s="481" t="str">
        <f>[1]!HsGetValue("EssbaseCluster-1_CalRptg_CalRptg","Account#"&amp;$A29&amp;";Period#"&amp;Q$12&amp;";Year#"&amp;Q$11&amp;";Scenario#"&amp;$O$1&amp;";Version#"&amp;$N$1&amp;";Total Entity#"&amp;A22&amp;";Fund#"&amp;N22&amp;";Chart1#"&amp;R22&amp;";Chart2#"&amp;S22&amp;";Time_Series#"&amp;$U$1&amp;"")</f>
        <v>#NEED_REFRESH</v>
      </c>
      <c r="R29" s="481" t="str">
        <f>[1]!HsGetValue("EssbaseCluster-1_CalRptg_CalRptg","Account#"&amp;$A29&amp;";Period#"&amp;R$12&amp;";Year#"&amp;R$11&amp;";Scenario#"&amp;$O$1&amp;";Version#"&amp;$N$1&amp;";Total Entity#"&amp;A22&amp;";Fund#"&amp;N22&amp;";Chart1#"&amp;R22&amp;";Chart2#"&amp;S22&amp;";Time_Series#"&amp;$U$1&amp;"")</f>
        <v>#NEED_REFRESH</v>
      </c>
      <c r="S29" s="481" t="str">
        <f>[1]!HsGetValue("EssbaseCluster-1_CalRptg_CalRptg","Account#"&amp;$A29&amp;";Period#"&amp;S$12&amp;";Year#"&amp;S$11&amp;";Scenario#"&amp;$O$1&amp;";Version#"&amp;$N$1&amp;";Total Entity#"&amp;A22&amp;";Fund#"&amp;N22&amp;";Chart1#"&amp;R22&amp;";Chart2#"&amp;S22&amp;";Time_Series#"&amp;$U$1&amp;"")</f>
        <v>#NEED_REFRESH</v>
      </c>
      <c r="T29" s="481" t="str">
        <f>[1]!HsGetValue("EssbaseCluster-1_CalRptg_CalRptg","Account#"&amp;$A29&amp;";Period#"&amp;T$12&amp;";Year#"&amp;T$11&amp;";Scenario#"&amp;$O$1&amp;";Version#"&amp;$N$1&amp;";Total Entity#"&amp;A22&amp;";Fund#"&amp;N22&amp;";Chart1#"&amp;R22&amp;";Chart2#"&amp;S22&amp;";Time_Series#"&amp;$U$1&amp;"")</f>
        <v>#NEED_REFRESH</v>
      </c>
      <c r="U29" s="481" t="str">
        <f>[1]!HsGetValue("EssbaseCluster-1_CalRptg_CalRptg","Account#"&amp;$A29&amp;";Period#"&amp;U$12&amp;";Year#"&amp;U$11&amp;";Scenario#"&amp;$O$1&amp;";Version#"&amp;$N$1&amp;";Total Entity#"&amp;A22&amp;";Fund#"&amp;N22&amp;";Chart1#"&amp;R22&amp;";Chart2#"&amp;S22&amp;";Time_Series#"&amp;$U$1&amp;"")</f>
        <v>#NEED_REFRESH</v>
      </c>
      <c r="V29" s="481" t="str">
        <f>[1]!HsGetValue("EssbaseCluster-1_CalRptg_CalRptg","Account#"&amp;$A29&amp;";Period#"&amp;V$12&amp;";Year#"&amp;V$11&amp;";Scenario#"&amp;$O$1&amp;";Version#"&amp;$N$1&amp;";Total Entity#"&amp;A22&amp;";Fund#"&amp;N22&amp;";Chart1#"&amp;R22&amp;";Chart2#"&amp;S22&amp;";Time_Series#"&amp;$U$1&amp;"")</f>
        <v>#NEED_REFRESH</v>
      </c>
      <c r="W29" s="481" t="str">
        <f>[1]!HsGetValue("EssbaseCluster-1_CalRptg_CalRptg","Account#"&amp;$A29&amp;";Period#"&amp;W$12&amp;";Year#"&amp;W$11&amp;";Scenario#"&amp;$O$1&amp;";Version#"&amp;$N$1&amp;";Total Entity#"&amp;A22&amp;";Fund#"&amp;N22&amp;";Chart1#"&amp;R22&amp;";Chart2#"&amp;S22&amp;";Time_Series#"&amp;$U$1&amp;"")</f>
        <v>#NEED_REFRESH</v>
      </c>
      <c r="X29" s="481" t="str">
        <f>[1]!HsGetValue("EssbaseCluster-1_CalRptg_CalRptg","Account#"&amp;$A29&amp;";Period#"&amp;X$12&amp;";Year#"&amp;X$11&amp;";Scenario#"&amp;$O$1&amp;";Version#"&amp;$N$1&amp;";Total Entity#"&amp;A22&amp;";Fund#"&amp;N22&amp;";Chart1#"&amp;R22&amp;";Chart2#"&amp;S22&amp;";Time_Series#"&amp;$U$1&amp;"")</f>
        <v>#NEED_REFRESH</v>
      </c>
      <c r="Y29" s="481" t="str">
        <f>[1]!HsGetValue("EssbaseCluster-1_CalRptg_CalRptg","Account#"&amp;$A29&amp;";Period#"&amp;Y$12&amp;";Year#"&amp;Y$11&amp;";Scenario#"&amp;$O$1&amp;";Version#"&amp;$N$1&amp;";Total Entity#"&amp;A22&amp;";Fund#"&amp;N22&amp;";Chart1#"&amp;R22&amp;";Chart2#"&amp;S22&amp;";Time_Series#"&amp;$U$1&amp;"")</f>
        <v>#NEED_REFRESH</v>
      </c>
      <c r="Z29" s="481" t="str">
        <f>[1]!HsGetValue("EssbaseCluster-1_CalRptg_CalRptg","Account#"&amp;$A29&amp;";Period#"&amp;Z$12&amp;";Year#"&amp;Z$11&amp;";Scenario#"&amp;$O$1&amp;";Version#"&amp;$N$1&amp;";Total Entity#"&amp;A22&amp;";Fund#"&amp;N22&amp;";Chart1#"&amp;R22&amp;";Chart2#"&amp;S22&amp;";Time_Series#"&amp;$U$1&amp;"")</f>
        <v>#NEED_REFRESH</v>
      </c>
      <c r="AA29" s="481" t="str">
        <f>[1]!HsGetValue("EssbaseCluster-1_CalRptg_CalRptg","Account#"&amp;$A29&amp;";Period#"&amp;AA$12&amp;";Year#"&amp;AA$11&amp;";Scenario#"&amp;$O$1&amp;";Version#"&amp;$N$1&amp;";Total Entity#"&amp;A22&amp;";Fund#"&amp;N22&amp;";Chart1#"&amp;R22&amp;";Chart2#"&amp;S22&amp;";Time_Series#"&amp;$U$1&amp;"")</f>
        <v>#NEED_REFRESH</v>
      </c>
    </row>
    <row r="30" spans="1:29">
      <c r="A30" s="470" t="s">
        <v>293</v>
      </c>
      <c r="B30" s="470" t="str">
        <f>[1]!HsGetValue("EssbaseCluster-1_CalRptg_CalRptg","Account#"&amp;$A30&amp;";Period#"&amp;B$12&amp;";Year#"&amp;B$11&amp;";Scenario#"&amp;$O$1&amp;";Version#"&amp;$N$1&amp;";Total Entity#"&amp;A22&amp;";Fund#"&amp;N22&amp;";Chart1#"&amp;R22&amp;";Chart2#"&amp;S22&amp;";Time_Series#"&amp;$U$1&amp;"")</f>
        <v>#NEED_REFRESH</v>
      </c>
      <c r="C30" s="470" t="e">
        <f>B30+C29</f>
        <v>#VALUE!</v>
      </c>
      <c r="D30" s="470" t="e">
        <f t="shared" ref="D30:E30" si="12">C30+D29</f>
        <v>#VALUE!</v>
      </c>
      <c r="E30" s="470" t="e">
        <f t="shared" si="12"/>
        <v>#VALUE!</v>
      </c>
      <c r="F30" s="470" t="e">
        <f t="shared" ref="F30:G30" si="13">E30+F29</f>
        <v>#VALUE!</v>
      </c>
      <c r="G30" s="470" t="e">
        <f t="shared" si="13"/>
        <v>#VALUE!</v>
      </c>
      <c r="H30" s="470" t="e">
        <f t="shared" ref="H30:I30" si="14">G30+H29</f>
        <v>#VALUE!</v>
      </c>
      <c r="I30" s="470" t="e">
        <f t="shared" si="14"/>
        <v>#VALUE!</v>
      </c>
      <c r="J30" s="470" t="e">
        <f t="shared" ref="J30:K30" si="15">I30+J29</f>
        <v>#VALUE!</v>
      </c>
      <c r="K30" s="470" t="e">
        <f t="shared" si="15"/>
        <v>#VALUE!</v>
      </c>
      <c r="L30" s="470" t="e">
        <f t="shared" ref="L30:M30" si="16">K30+L29</f>
        <v>#VALUE!</v>
      </c>
      <c r="M30" s="470" t="e">
        <f t="shared" si="16"/>
        <v>#VALUE!</v>
      </c>
      <c r="N30" s="481">
        <f>[1]!HsGetValue("EssbaseCluster-1_CalRptg_CalRptg","Account#"&amp;$A30&amp;";Period#"&amp;N$12&amp;";Year#"&amp;N$11&amp;";Scenario#"&amp;$O$1&amp;";Version#"&amp;$N$1&amp;";Total Entity#"&amp;A22&amp;";Fund#"&amp;N22&amp;";Chart1#"&amp;R22&amp;";Chart2#"&amp;S22&amp;";Time_Series#"&amp;$U$1&amp;"")</f>
        <v>-28854.330000000387</v>
      </c>
      <c r="O30" s="481" t="e">
        <f>N30+O29</f>
        <v>#VALUE!</v>
      </c>
      <c r="P30" s="481" t="e">
        <f t="shared" ref="P30" si="17">O30+P29</f>
        <v>#VALUE!</v>
      </c>
      <c r="Q30" s="481" t="e">
        <f t="shared" ref="Q30" si="18">P30+Q29</f>
        <v>#VALUE!</v>
      </c>
      <c r="R30" s="481" t="e">
        <f t="shared" ref="R30" si="19">Q30+R29</f>
        <v>#VALUE!</v>
      </c>
      <c r="S30" s="481" t="e">
        <f t="shared" ref="S30:T30" si="20">R30+S29</f>
        <v>#VALUE!</v>
      </c>
      <c r="T30" s="481" t="e">
        <f t="shared" si="20"/>
        <v>#VALUE!</v>
      </c>
      <c r="U30" s="481" t="e">
        <f t="shared" ref="U30" si="21">T30+U29</f>
        <v>#VALUE!</v>
      </c>
      <c r="V30" s="481" t="e">
        <f t="shared" ref="V30" si="22">U30+V29</f>
        <v>#VALUE!</v>
      </c>
      <c r="W30" s="481" t="e">
        <f t="shared" ref="W30" si="23">V30+W29</f>
        <v>#VALUE!</v>
      </c>
      <c r="X30" s="481" t="e">
        <f t="shared" ref="X30" si="24">W30+X29</f>
        <v>#VALUE!</v>
      </c>
      <c r="Y30" s="481" t="e">
        <f t="shared" ref="Y30" si="25">X30+Y29</f>
        <v>#VALUE!</v>
      </c>
      <c r="Z30" s="481" t="e">
        <f t="shared" ref="Z30" si="26">Y30+Z29</f>
        <v>#VALUE!</v>
      </c>
      <c r="AA30" s="481" t="str">
        <f>[1]!HsGetValue("EssbaseCluster-1_CalRptg_CalRptg","Account#"&amp;$A30&amp;";Period#"&amp;AA$12&amp;";Year#"&amp;AA$11&amp;";Scenario#"&amp;$O$1&amp;";Version#"&amp;$N$1&amp;";Total Entity#"&amp;A22&amp;";Fund#"&amp;N22&amp;";Chart1#"&amp;R22&amp;";Chart2#"&amp;S22&amp;";Time_Series#"&amp;$U$1&amp;"")</f>
        <v>#NEED_REFRESH</v>
      </c>
      <c r="AB30" s="554"/>
    </row>
    <row r="31" spans="1:29" ht="13">
      <c r="A31" s="469" t="s">
        <v>351</v>
      </c>
      <c r="B31" s="469"/>
      <c r="C31" s="469"/>
      <c r="D31" s="469"/>
      <c r="E31" s="469"/>
      <c r="F31" s="469"/>
      <c r="G31" s="469"/>
      <c r="H31" s="469"/>
      <c r="I31" s="469"/>
      <c r="J31" s="469"/>
      <c r="K31" s="469"/>
      <c r="L31" s="469"/>
      <c r="M31" s="469"/>
      <c r="N31" s="481">
        <f>(N28-N27)/12</f>
        <v>50256.649999999987</v>
      </c>
      <c r="S31" s="481"/>
      <c r="U31" s="481">
        <f>((SUM(H28:M28)+SUM(O28:T28)-SUM(H27:M27)-SUM(O27:T27))/12)</f>
        <v>22562.301666666663</v>
      </c>
      <c r="AA31" s="569" t="e">
        <f>(AA28-AA27)/12</f>
        <v>#VALUE!</v>
      </c>
    </row>
    <row r="32" spans="1:29" ht="13">
      <c r="A32" s="538" t="s">
        <v>359</v>
      </c>
      <c r="B32" s="538"/>
      <c r="C32" s="538"/>
      <c r="D32" s="538"/>
      <c r="E32" s="538"/>
      <c r="F32" s="538"/>
      <c r="G32" s="538"/>
      <c r="H32" s="538"/>
      <c r="I32" s="538"/>
      <c r="J32" s="538"/>
      <c r="K32" s="538"/>
      <c r="L32" s="538"/>
      <c r="M32" s="538"/>
      <c r="N32" s="481" t="e">
        <f>M30-N30</f>
        <v>#VALUE!</v>
      </c>
      <c r="U32" s="481"/>
      <c r="AA32" s="569" t="e">
        <f>AA30-Z30</f>
        <v>#VALUE!</v>
      </c>
    </row>
    <row r="33" spans="1:28">
      <c r="A33" s="470"/>
      <c r="B33" s="470"/>
      <c r="C33" s="470"/>
      <c r="D33" s="470"/>
      <c r="E33" s="470"/>
      <c r="F33" s="470"/>
      <c r="G33" s="470"/>
      <c r="H33" s="470"/>
      <c r="I33" s="470"/>
      <c r="J33" s="470"/>
      <c r="K33" s="470"/>
      <c r="L33" s="470"/>
      <c r="M33" s="470"/>
      <c r="N33" s="481"/>
    </row>
    <row r="34" spans="1:28" ht="13">
      <c r="A34" s="469" t="s">
        <v>343</v>
      </c>
      <c r="B34" s="469"/>
      <c r="C34" s="469"/>
      <c r="D34" s="469"/>
      <c r="E34" s="469"/>
      <c r="F34" s="469"/>
      <c r="G34" s="469"/>
      <c r="H34" s="469"/>
      <c r="I34" s="469"/>
      <c r="J34" s="469"/>
      <c r="K34" s="469"/>
      <c r="L34" s="469"/>
      <c r="M34" s="469"/>
      <c r="N34" s="469" t="s">
        <v>344</v>
      </c>
      <c r="R34" s="469" t="s">
        <v>347</v>
      </c>
    </row>
    <row r="35" spans="1:28">
      <c r="A35" s="482" t="s">
        <v>378</v>
      </c>
      <c r="B35" s="482"/>
      <c r="C35" s="482"/>
      <c r="D35" s="482"/>
      <c r="E35" s="482"/>
      <c r="F35" s="482"/>
      <c r="G35" s="482"/>
      <c r="H35" s="482"/>
      <c r="I35" s="482"/>
      <c r="J35" s="482"/>
      <c r="K35" s="482"/>
      <c r="L35" s="482"/>
      <c r="M35" s="482"/>
      <c r="N35" s="531">
        <v>64150</v>
      </c>
      <c r="O35" s="449" t="str">
        <f>RIGHT([1]!hsdescription("EssbaseCluster-1_CalRptg_CalRptg","Fund#"&amp;$N$35),LEN([1]!hsdescription("EssbaseCluster-1_CalRptg_CalRptg","Fund#"&amp;$N$35))-SEARCH(" ",[1]!hsdescription("EssbaseCluster-1_CalRptg_CalRptg","Fund#"&amp;$N$35),1))</f>
        <v>- EARTHQUAKE ENGR RES CTR</v>
      </c>
      <c r="P35" s="449"/>
      <c r="Q35" s="449"/>
      <c r="R35" s="535" t="s">
        <v>289</v>
      </c>
      <c r="S35" s="536" t="s">
        <v>290</v>
      </c>
    </row>
    <row r="37" spans="1:28" ht="13">
      <c r="B37" s="468" t="str">
        <f t="shared" ref="B37:G37" si="27">B11</f>
        <v>FY24</v>
      </c>
      <c r="C37" s="468" t="str">
        <f t="shared" si="27"/>
        <v>FY24</v>
      </c>
      <c r="D37" s="468" t="str">
        <f t="shared" si="27"/>
        <v>FY24</v>
      </c>
      <c r="E37" s="468" t="str">
        <f t="shared" si="27"/>
        <v>FY24</v>
      </c>
      <c r="F37" s="468" t="str">
        <f t="shared" si="27"/>
        <v>FY24</v>
      </c>
      <c r="G37" s="468" t="str">
        <f t="shared" si="27"/>
        <v>FY24</v>
      </c>
      <c r="H37" s="468" t="str">
        <f t="shared" ref="H37:Q37" si="28">H11</f>
        <v>FY24</v>
      </c>
      <c r="I37" s="468" t="str">
        <f t="shared" si="28"/>
        <v>FY24</v>
      </c>
      <c r="J37" s="468" t="str">
        <f t="shared" si="28"/>
        <v>FY24</v>
      </c>
      <c r="K37" s="468" t="str">
        <f t="shared" si="28"/>
        <v>FY24</v>
      </c>
      <c r="L37" s="468" t="str">
        <f t="shared" si="28"/>
        <v>FY24</v>
      </c>
      <c r="M37" s="468" t="str">
        <f t="shared" si="28"/>
        <v>FY24</v>
      </c>
      <c r="N37" s="468" t="str">
        <f t="shared" si="28"/>
        <v>FY24</v>
      </c>
      <c r="O37" s="468" t="str">
        <f t="shared" si="28"/>
        <v>FY25</v>
      </c>
      <c r="P37" s="468" t="str">
        <f t="shared" si="28"/>
        <v>FY25</v>
      </c>
      <c r="Q37" s="468" t="str">
        <f t="shared" si="28"/>
        <v>FY25</v>
      </c>
      <c r="R37" s="468" t="str">
        <f t="shared" ref="R37:AA37" si="29">R11</f>
        <v>FY25</v>
      </c>
      <c r="S37" s="468" t="str">
        <f t="shared" si="29"/>
        <v>FY25</v>
      </c>
      <c r="T37" s="468" t="str">
        <f t="shared" si="29"/>
        <v>FY25</v>
      </c>
      <c r="U37" s="468" t="str">
        <f t="shared" si="29"/>
        <v>FY25</v>
      </c>
      <c r="V37" s="468" t="str">
        <f t="shared" si="29"/>
        <v>FY25</v>
      </c>
      <c r="W37" s="468" t="str">
        <f t="shared" si="29"/>
        <v>FY25</v>
      </c>
      <c r="X37" s="468" t="str">
        <f t="shared" si="29"/>
        <v>FY25</v>
      </c>
      <c r="Y37" s="468" t="str">
        <f t="shared" si="29"/>
        <v>FY25</v>
      </c>
      <c r="Z37" s="468" t="str">
        <f t="shared" si="29"/>
        <v>FY25</v>
      </c>
      <c r="AA37" s="468" t="str">
        <f t="shared" si="29"/>
        <v>FY25</v>
      </c>
      <c r="AB37" s="468"/>
    </row>
    <row r="38" spans="1:28" ht="13">
      <c r="B38" s="469" t="str">
        <f t="shared" ref="B38:G38" si="30">B12</f>
        <v>July</v>
      </c>
      <c r="C38" s="469" t="str">
        <f t="shared" si="30"/>
        <v>August</v>
      </c>
      <c r="D38" s="469" t="str">
        <f t="shared" si="30"/>
        <v>September</v>
      </c>
      <c r="E38" s="469" t="str">
        <f t="shared" si="30"/>
        <v>October</v>
      </c>
      <c r="F38" s="469" t="str">
        <f t="shared" si="30"/>
        <v>November</v>
      </c>
      <c r="G38" s="469" t="str">
        <f t="shared" si="30"/>
        <v>December</v>
      </c>
      <c r="H38" s="469" t="str">
        <f t="shared" ref="H38:Q38" si="31">H12</f>
        <v>January</v>
      </c>
      <c r="I38" s="469" t="str">
        <f t="shared" si="31"/>
        <v>February</v>
      </c>
      <c r="J38" s="469" t="str">
        <f t="shared" si="31"/>
        <v>March</v>
      </c>
      <c r="K38" s="469" t="str">
        <f t="shared" si="31"/>
        <v>April</v>
      </c>
      <c r="L38" s="469" t="str">
        <f t="shared" si="31"/>
        <v>May</v>
      </c>
      <c r="M38" s="469" t="str">
        <f t="shared" si="31"/>
        <v>June</v>
      </c>
      <c r="N38" s="469" t="str">
        <f t="shared" si="31"/>
        <v>YearTotal</v>
      </c>
      <c r="O38" s="469" t="str">
        <f t="shared" si="31"/>
        <v>July</v>
      </c>
      <c r="P38" s="469" t="str">
        <f t="shared" si="31"/>
        <v>August</v>
      </c>
      <c r="Q38" s="469" t="str">
        <f t="shared" si="31"/>
        <v>September</v>
      </c>
      <c r="R38" s="469" t="str">
        <f t="shared" ref="R38:AA38" si="32">R12</f>
        <v>October</v>
      </c>
      <c r="S38" s="469" t="str">
        <f t="shared" si="32"/>
        <v>November</v>
      </c>
      <c r="T38" s="469" t="str">
        <f t="shared" si="32"/>
        <v>December</v>
      </c>
      <c r="U38" s="469" t="str">
        <f t="shared" si="32"/>
        <v>January</v>
      </c>
      <c r="V38" s="469" t="str">
        <f t="shared" si="32"/>
        <v>February</v>
      </c>
      <c r="W38" s="469" t="str">
        <f t="shared" si="32"/>
        <v>March</v>
      </c>
      <c r="X38" s="469" t="str">
        <f t="shared" si="32"/>
        <v>April</v>
      </c>
      <c r="Y38" s="469" t="str">
        <f t="shared" si="32"/>
        <v>May</v>
      </c>
      <c r="Z38" s="469" t="str">
        <f t="shared" si="32"/>
        <v>June</v>
      </c>
      <c r="AA38" s="469" t="str">
        <f t="shared" si="32"/>
        <v>YearTotal</v>
      </c>
      <c r="AB38" s="469"/>
    </row>
    <row r="39" spans="1:28" ht="13">
      <c r="N39" s="468"/>
      <c r="O39" s="468"/>
      <c r="P39" s="469"/>
      <c r="Q39" s="468"/>
      <c r="R39" s="469"/>
      <c r="S39" s="469"/>
      <c r="T39" s="468"/>
      <c r="U39" s="468"/>
      <c r="V39" s="468"/>
      <c r="W39" s="468"/>
      <c r="X39" s="468"/>
      <c r="Y39" s="468"/>
      <c r="Z39" s="468"/>
      <c r="AA39" s="468"/>
    </row>
    <row r="40" spans="1:28">
      <c r="A40" s="470" t="s">
        <v>309</v>
      </c>
      <c r="B40" s="470">
        <f>[1]!HsGetValue("EssbaseCluster-1_CalRptg_CalRptg","Account#"&amp;$A40&amp;";Period#"&amp;B$12&amp;";Year#"&amp;B$11&amp;";Scenario#"&amp;$O$1&amp;";Version#"&amp;$N$1&amp;";Total Entity#"&amp;A35&amp;";Fund#"&amp;N35&amp;";Chart1#"&amp;R35&amp;";Chart2#"&amp;S35&amp;";Time_Series#"&amp;$U$1&amp;"")</f>
        <v>0</v>
      </c>
      <c r="C40" s="470">
        <f>[1]!HsGetValue("EssbaseCluster-1_CalRptg_CalRptg","Account#"&amp;$A40&amp;";Period#"&amp;C$12&amp;";Year#"&amp;C$11&amp;";Scenario#"&amp;$O$1&amp;";Version#"&amp;$N$1&amp;";Total Entity#"&amp;A35&amp;";Fund#"&amp;N35&amp;";Chart1#"&amp;R35&amp;";Chart2#"&amp;S35&amp;";Time_Series#"&amp;$U$1&amp;"")</f>
        <v>0</v>
      </c>
      <c r="D40" s="470">
        <f>[1]!HsGetValue("EssbaseCluster-1_CalRptg_CalRptg","Account#"&amp;$A40&amp;";Period#"&amp;D$12&amp;";Year#"&amp;D$11&amp;";Scenario#"&amp;$O$1&amp;";Version#"&amp;$N$1&amp;";Total Entity#"&amp;A35&amp;";Fund#"&amp;N35&amp;";Chart1#"&amp;R35&amp;";Chart2#"&amp;S35&amp;";Time_Series#"&amp;$U$1&amp;"")</f>
        <v>0</v>
      </c>
      <c r="E40" s="470">
        <f>[1]!HsGetValue("EssbaseCluster-1_CalRptg_CalRptg","Account#"&amp;$A40&amp;";Period#"&amp;E$12&amp;";Year#"&amp;E$11&amp;";Scenario#"&amp;$O$1&amp;";Version#"&amp;$N$1&amp;";Total Entity#"&amp;A35&amp;";Fund#"&amp;N35&amp;";Chart1#"&amp;R35&amp;";Chart2#"&amp;S35&amp;";Time_Series#"&amp;$U$1&amp;"")</f>
        <v>-684</v>
      </c>
      <c r="F40" s="470">
        <f>[1]!HsGetValue("EssbaseCluster-1_CalRptg_CalRptg","Account#"&amp;$A40&amp;";Period#"&amp;F$12&amp;";Year#"&amp;F$11&amp;";Scenario#"&amp;$O$1&amp;";Version#"&amp;$N$1&amp;";Total Entity#"&amp;A35&amp;";Fund#"&amp;N35&amp;";Chart1#"&amp;R35&amp;";Chart2#"&amp;S35&amp;";Time_Series#"&amp;$U$1&amp;"")</f>
        <v>0</v>
      </c>
      <c r="G40" s="470">
        <f>[1]!HsGetValue("EssbaseCluster-1_CalRptg_CalRptg","Account#"&amp;$A40&amp;";Period#"&amp;G$12&amp;";Year#"&amp;G$11&amp;";Scenario#"&amp;$O$1&amp;";Version#"&amp;$N$1&amp;";Total Entity#"&amp;A35&amp;";Fund#"&amp;N35&amp;";Chart1#"&amp;R35&amp;";Chart2#"&amp;S35&amp;";Time_Series#"&amp;$U$1&amp;"")</f>
        <v>0</v>
      </c>
      <c r="H40" s="481">
        <f>[1]!HsGetValue("EssbaseCluster-1_CalRptg_CalRptg","Account#"&amp;$A40&amp;";Period#"&amp;H$12&amp;";Year#"&amp;H$11&amp;";Scenario#"&amp;$O$1&amp;";Version#"&amp;$N$1&amp;";Total Entity#"&amp;A35&amp;";Fund#"&amp;N35&amp;";Chart1#"&amp;R35&amp;";Chart2#"&amp;S35&amp;";Time_Series#"&amp;$U$1&amp;"")</f>
        <v>-9394.09</v>
      </c>
      <c r="I40" s="481">
        <f>[1]!HsGetValue("EssbaseCluster-1_CalRptg_CalRptg","Account#"&amp;$A40&amp;";Period#"&amp;I$12&amp;";Year#"&amp;I$11&amp;";Scenario#"&amp;$O$1&amp;";Version#"&amp;$N$1&amp;";Total Entity#"&amp;A35&amp;";Fund#"&amp;N35&amp;";Chart1#"&amp;R35&amp;";Chart2#"&amp;S35&amp;";Time_Series#"&amp;$U$1&amp;"")</f>
        <v>-16457.099999999999</v>
      </c>
      <c r="J40" s="481">
        <f>[1]!HsGetValue("EssbaseCluster-1_CalRptg_CalRptg","Account#"&amp;$A40&amp;";Period#"&amp;J$12&amp;";Year#"&amp;J$11&amp;";Scenario#"&amp;$O$1&amp;";Version#"&amp;$N$1&amp;";Total Entity#"&amp;A35&amp;";Fund#"&amp;N35&amp;";Chart1#"&amp;R35&amp;";Chart2#"&amp;S35&amp;";Time_Series#"&amp;$U$1&amp;"")</f>
        <v>0</v>
      </c>
      <c r="K40" s="481">
        <f>[1]!HsGetValue("EssbaseCluster-1_CalRptg_CalRptg","Account#"&amp;$A40&amp;";Period#"&amp;K$12&amp;";Year#"&amp;K$11&amp;";Scenario#"&amp;$O$1&amp;";Version#"&amp;$N$1&amp;";Total Entity#"&amp;A35&amp;";Fund#"&amp;N35&amp;";Chart1#"&amp;R35&amp;";Chart2#"&amp;S35&amp;";Time_Series#"&amp;$U$1&amp;"")</f>
        <v>0</v>
      </c>
      <c r="L40" s="481">
        <f>[1]!HsGetValue("EssbaseCluster-1_CalRptg_CalRptg","Account#"&amp;$A40&amp;";Period#"&amp;L$12&amp;";Year#"&amp;L$11&amp;";Scenario#"&amp;$O$1&amp;";Version#"&amp;$N$1&amp;";Total Entity#"&amp;A35&amp;";Fund#"&amp;N35&amp;";Chart1#"&amp;R35&amp;";Chart2#"&amp;S35&amp;";Time_Series#"&amp;$U$1&amp;"")</f>
        <v>0</v>
      </c>
      <c r="M40" s="481">
        <f>[1]!HsGetValue("EssbaseCluster-1_CalRptg_CalRptg","Account#"&amp;$A40&amp;";Period#"&amp;M$12&amp;";Year#"&amp;M$11&amp;";Scenario#"&amp;$O$1&amp;";Version#"&amp;$N$1&amp;";Total Entity#"&amp;A35&amp;";Fund#"&amp;N35&amp;";Chart1#"&amp;R35&amp;";Chart2#"&amp;S35&amp;";Time_Series#"&amp;$U$1&amp;"")</f>
        <v>0</v>
      </c>
      <c r="N40" s="481">
        <f>[1]!HsGetValue("EssbaseCluster-1_CalRptg_CalRptg","Account#"&amp;$A40&amp;";Period#"&amp;N$12&amp;";Year#"&amp;N$11&amp;";Scenario#"&amp;$O$1&amp;";Version#"&amp;$N$1&amp;";Total Entity#"&amp;A35&amp;";Fund#"&amp;N35&amp;";Chart1#"&amp;R35&amp;";Chart2#"&amp;S35&amp;";Time_Series#"&amp;$U$1&amp;"")</f>
        <v>-26535.19</v>
      </c>
      <c r="O40" s="481" t="str">
        <f>[1]!HsGetValue("EssbaseCluster-1_CalRptg_CalRptg","Account#"&amp;$A40&amp;";Period#"&amp;O$12&amp;";Year#"&amp;O$11&amp;";Scenario#"&amp;$O$1&amp;";Version#"&amp;$N$1&amp;";Total Entity#"&amp;A35&amp;";Fund#"&amp;N35&amp;";Chart1#"&amp;R35&amp;";Chart2#"&amp;S35&amp;";Time_Series#"&amp;$U$1&amp;"")</f>
        <v>#NEED_REFRESH</v>
      </c>
      <c r="P40" s="481" t="str">
        <f>[1]!HsGetValue("EssbaseCluster-1_CalRptg_CalRptg","Account#"&amp;$A40&amp;";Period#"&amp;P$12&amp;";Year#"&amp;P$11&amp;";Scenario#"&amp;$O$1&amp;";Version#"&amp;$N$1&amp;";Total Entity#"&amp;A35&amp;";Fund#"&amp;N35&amp;";Chart1#"&amp;R35&amp;";Chart2#"&amp;S35&amp;";Time_Series#"&amp;$U$1&amp;"")</f>
        <v>#NEED_REFRESH</v>
      </c>
      <c r="Q40" s="481" t="str">
        <f>[1]!HsGetValue("EssbaseCluster-1_CalRptg_CalRptg","Account#"&amp;$A40&amp;";Period#"&amp;Q$12&amp;";Year#"&amp;Q$11&amp;";Scenario#"&amp;$O$1&amp;";Version#"&amp;$N$1&amp;";Total Entity#"&amp;A35&amp;";Fund#"&amp;N35&amp;";Chart1#"&amp;R35&amp;";Chart2#"&amp;S35&amp;";Time_Series#"&amp;$U$1&amp;"")</f>
        <v>#NEED_REFRESH</v>
      </c>
      <c r="R40" s="481" t="str">
        <f>[1]!HsGetValue("EssbaseCluster-1_CalRptg_CalRptg","Account#"&amp;$A40&amp;";Period#"&amp;R$12&amp;";Year#"&amp;R$11&amp;";Scenario#"&amp;$O$1&amp;";Version#"&amp;$N$1&amp;";Total Entity#"&amp;A35&amp;";Fund#"&amp;N35&amp;";Chart1#"&amp;R35&amp;";Chart2#"&amp;S35&amp;";Time_Series#"&amp;$U$1&amp;"")</f>
        <v>#NEED_REFRESH</v>
      </c>
      <c r="S40" s="481" t="str">
        <f>[1]!HsGetValue("EssbaseCluster-1_CalRptg_CalRptg","Account#"&amp;$A40&amp;";Period#"&amp;S$12&amp;";Year#"&amp;S$11&amp;";Scenario#"&amp;$O$1&amp;";Version#"&amp;$N$1&amp;";Total Entity#"&amp;A35&amp;";Fund#"&amp;N35&amp;";Chart1#"&amp;R35&amp;";Chart2#"&amp;S35&amp;";Time_Series#"&amp;$U$1&amp;"")</f>
        <v>#NEED_REFRESH</v>
      </c>
      <c r="T40" s="481" t="str">
        <f>[1]!HsGetValue("EssbaseCluster-1_CalRptg_CalRptg","Account#"&amp;$A40&amp;";Period#"&amp;T$12&amp;";Year#"&amp;T$11&amp;";Scenario#"&amp;$O$1&amp;";Version#"&amp;$N$1&amp;";Total Entity#"&amp;A35&amp;";Fund#"&amp;N35&amp;";Chart1#"&amp;R35&amp;";Chart2#"&amp;S35&amp;";Time_Series#"&amp;$U$1&amp;"")</f>
        <v>#NEED_REFRESH</v>
      </c>
      <c r="U40" s="481" t="str">
        <f>[1]!HsGetValue("EssbaseCluster-1_CalRptg_CalRptg","Account#"&amp;$A40&amp;";Period#"&amp;U$12&amp;";Year#"&amp;U$11&amp;";Scenario#"&amp;$O$1&amp;";Version#"&amp;$N$1&amp;";Total Entity#"&amp;A35&amp;";Fund#"&amp;N35&amp;";Chart1#"&amp;R35&amp;";Chart2#"&amp;S35&amp;";Time_Series#"&amp;$U$1&amp;"")</f>
        <v>#NEED_REFRESH</v>
      </c>
      <c r="V40" s="481" t="str">
        <f>[1]!HsGetValue("EssbaseCluster-1_CalRptg_CalRptg","Account#"&amp;$A40&amp;";Period#"&amp;V$12&amp;";Year#"&amp;V$11&amp;";Scenario#"&amp;$O$1&amp;";Version#"&amp;$N$1&amp;";Total Entity#"&amp;A35&amp;";Fund#"&amp;N35&amp;";Chart1#"&amp;R35&amp;";Chart2#"&amp;S35&amp;";Time_Series#"&amp;$U$1&amp;"")</f>
        <v>#NEED_REFRESH</v>
      </c>
      <c r="W40" s="481" t="str">
        <f>[1]!HsGetValue("EssbaseCluster-1_CalRptg_CalRptg","Account#"&amp;$A40&amp;";Period#"&amp;W$12&amp;";Year#"&amp;W$11&amp;";Scenario#"&amp;$O$1&amp;";Version#"&amp;$N$1&amp;";Total Entity#"&amp;A35&amp;";Fund#"&amp;N35&amp;";Chart1#"&amp;R35&amp;";Chart2#"&amp;S35&amp;";Time_Series#"&amp;$U$1&amp;"")</f>
        <v>#NEED_REFRESH</v>
      </c>
      <c r="X40" s="481" t="str">
        <f>[1]!HsGetValue("EssbaseCluster-1_CalRptg_CalRptg","Account#"&amp;$A40&amp;";Period#"&amp;X$12&amp;";Year#"&amp;X$11&amp;";Scenario#"&amp;$O$1&amp;";Version#"&amp;$N$1&amp;";Total Entity#"&amp;A35&amp;";Fund#"&amp;N35&amp;";Chart1#"&amp;R35&amp;";Chart2#"&amp;S35&amp;";Time_Series#"&amp;$U$1&amp;"")</f>
        <v>#NEED_REFRESH</v>
      </c>
      <c r="Y40" s="481" t="str">
        <f>[1]!HsGetValue("EssbaseCluster-1_CalRptg_CalRptg","Account#"&amp;$A40&amp;";Period#"&amp;Y$12&amp;";Year#"&amp;Y$11&amp;";Scenario#"&amp;$O$1&amp;";Version#"&amp;$N$1&amp;";Total Entity#"&amp;A35&amp;";Fund#"&amp;N35&amp;";Chart1#"&amp;R35&amp;";Chart2#"&amp;S35&amp;";Time_Series#"&amp;$U$1&amp;"")</f>
        <v>#NEED_REFRESH</v>
      </c>
      <c r="Z40" s="481" t="str">
        <f>[1]!HsGetValue("EssbaseCluster-1_CalRptg_CalRptg","Account#"&amp;$A40&amp;";Period#"&amp;Z$12&amp;";Year#"&amp;Z$11&amp;";Scenario#"&amp;$O$1&amp;";Version#"&amp;$N$1&amp;";Total Entity#"&amp;A35&amp;";Fund#"&amp;N35&amp;";Chart1#"&amp;R35&amp;";Chart2#"&amp;S35&amp;";Time_Series#"&amp;$U$1&amp;"")</f>
        <v>#NEED_REFRESH</v>
      </c>
      <c r="AA40" s="481" t="str">
        <f>[1]!HsGetValue("EssbaseCluster-1_CalRptg_CalRptg","Account#"&amp;$A40&amp;";Period#"&amp;AA$12&amp;";Year#"&amp;AA$11&amp;";Scenario#"&amp;$O$1&amp;";Version#"&amp;$N$1&amp;";Total Entity#"&amp;A35&amp;";Fund#"&amp;N35&amp;";Chart1#"&amp;R35&amp;";Chart2#"&amp;S35&amp;";Time_Series#"&amp;$U$1&amp;"")</f>
        <v>#NEED_REFRESH</v>
      </c>
    </row>
    <row r="41" spans="1:28">
      <c r="A41" s="470" t="s">
        <v>298</v>
      </c>
      <c r="B41" s="470">
        <f>[1]!HsGetValue("EssbaseCluster-1_CalRptg_CalRptg","Account#"&amp;$A41&amp;";Period#"&amp;B$12&amp;";Year#"&amp;B$11&amp;";Scenario#"&amp;$O$1&amp;";Version#"&amp;$N$1&amp;";Total Entity#"&amp;A35&amp;";Fund#"&amp;N35&amp;";Chart1#"&amp;R35&amp;";Chart2#"&amp;S35&amp;";Time_Series#"&amp;$U$1&amp;"")</f>
        <v>62997.09</v>
      </c>
      <c r="C41" s="470">
        <f>[1]!HsGetValue("EssbaseCluster-1_CalRptg_CalRptg","Account#"&amp;$A41&amp;";Period#"&amp;C$12&amp;";Year#"&amp;C$11&amp;";Scenario#"&amp;$O$1&amp;";Version#"&amp;$N$1&amp;";Total Entity#"&amp;A35&amp;";Fund#"&amp;N35&amp;";Chart1#"&amp;R35&amp;";Chart2#"&amp;S35&amp;";Time_Series#"&amp;$U$1&amp;"")</f>
        <v>80996.41</v>
      </c>
      <c r="D41" s="470">
        <f>[1]!HsGetValue("EssbaseCluster-1_CalRptg_CalRptg","Account#"&amp;$A41&amp;";Period#"&amp;D$12&amp;";Year#"&amp;D$11&amp;";Scenario#"&amp;$O$1&amp;";Version#"&amp;$N$1&amp;";Total Entity#"&amp;A35&amp;";Fund#"&amp;N35&amp;";Chart1#"&amp;R35&amp;";Chart2#"&amp;S35&amp;";Time_Series#"&amp;$U$1&amp;"")</f>
        <v>54316.94</v>
      </c>
      <c r="E41" s="470">
        <f>[1]!HsGetValue("EssbaseCluster-1_CalRptg_CalRptg","Account#"&amp;$A41&amp;";Period#"&amp;E$12&amp;";Year#"&amp;E$11&amp;";Scenario#"&amp;$O$1&amp;";Version#"&amp;$N$1&amp;";Total Entity#"&amp;A35&amp;";Fund#"&amp;N35&amp;";Chart1#"&amp;R35&amp;";Chart2#"&amp;S35&amp;";Time_Series#"&amp;$U$1&amp;"")</f>
        <v>59215.469999999994</v>
      </c>
      <c r="F41" s="470">
        <f>[1]!HsGetValue("EssbaseCluster-1_CalRptg_CalRptg","Account#"&amp;$A41&amp;";Period#"&amp;F$12&amp;";Year#"&amp;F$11&amp;";Scenario#"&amp;$O$1&amp;";Version#"&amp;$N$1&amp;";Total Entity#"&amp;A35&amp;";Fund#"&amp;N35&amp;";Chart1#"&amp;R35&amp;";Chart2#"&amp;S35&amp;";Time_Series#"&amp;$U$1&amp;"")</f>
        <v>63789.430000000008</v>
      </c>
      <c r="G41" s="470">
        <f>[1]!HsGetValue("EssbaseCluster-1_CalRptg_CalRptg","Account#"&amp;$A41&amp;";Period#"&amp;G$12&amp;";Year#"&amp;G$11&amp;";Scenario#"&amp;$O$1&amp;";Version#"&amp;$N$1&amp;";Total Entity#"&amp;A35&amp;";Fund#"&amp;N35&amp;";Chart1#"&amp;R35&amp;";Chart2#"&amp;S35&amp;";Time_Series#"&amp;$U$1&amp;"")</f>
        <v>69971.849999999991</v>
      </c>
      <c r="H41" s="481">
        <f>[1]!HsGetValue("EssbaseCluster-1_CalRptg_CalRptg","Account#"&amp;$A41&amp;";Period#"&amp;H$12&amp;";Year#"&amp;H$11&amp;";Scenario#"&amp;$O$1&amp;";Version#"&amp;$N$1&amp;";Total Entity#"&amp;A35&amp;";Fund#"&amp;N35&amp;";Chart1#"&amp;R35&amp;";Chart2#"&amp;S35&amp;";Time_Series#"&amp;$U$1&amp;"")</f>
        <v>62670.559999999998</v>
      </c>
      <c r="I41" s="481">
        <f>[1]!HsGetValue("EssbaseCluster-1_CalRptg_CalRptg","Account#"&amp;$A41&amp;";Period#"&amp;I$12&amp;";Year#"&amp;I$11&amp;";Scenario#"&amp;$O$1&amp;";Version#"&amp;$N$1&amp;";Total Entity#"&amp;A35&amp;";Fund#"&amp;N35&amp;";Chart1#"&amp;R35&amp;";Chart2#"&amp;S35&amp;";Time_Series#"&amp;$U$1&amp;"")</f>
        <v>36507.630000000005</v>
      </c>
      <c r="J41" s="481">
        <f>[1]!HsGetValue("EssbaseCluster-1_CalRptg_CalRptg","Account#"&amp;$A41&amp;";Period#"&amp;J$12&amp;";Year#"&amp;J$11&amp;";Scenario#"&amp;$O$1&amp;";Version#"&amp;$N$1&amp;";Total Entity#"&amp;A35&amp;";Fund#"&amp;N35&amp;";Chart1#"&amp;R35&amp;";Chart2#"&amp;S35&amp;";Time_Series#"&amp;$U$1&amp;"")</f>
        <v>55027.33</v>
      </c>
      <c r="K41" s="481">
        <f>[1]!HsGetValue("EssbaseCluster-1_CalRptg_CalRptg","Account#"&amp;$A41&amp;";Period#"&amp;K$12&amp;";Year#"&amp;K$11&amp;";Scenario#"&amp;$O$1&amp;";Version#"&amp;$N$1&amp;";Total Entity#"&amp;A35&amp;";Fund#"&amp;N35&amp;";Chart1#"&amp;R35&amp;";Chart2#"&amp;S35&amp;";Time_Series#"&amp;$U$1&amp;"")</f>
        <v>43527.270000000004</v>
      </c>
      <c r="L41" s="481">
        <f>[1]!HsGetValue("EssbaseCluster-1_CalRptg_CalRptg","Account#"&amp;$A41&amp;";Period#"&amp;L$12&amp;";Year#"&amp;L$11&amp;";Scenario#"&amp;$O$1&amp;";Version#"&amp;$N$1&amp;";Total Entity#"&amp;A35&amp;";Fund#"&amp;N35&amp;";Chart1#"&amp;R35&amp;";Chart2#"&amp;S35&amp;";Time_Series#"&amp;$U$1&amp;"")</f>
        <v>35357.15</v>
      </c>
      <c r="M41" s="481">
        <f>[1]!HsGetValue("EssbaseCluster-1_CalRptg_CalRptg","Account#"&amp;$A41&amp;";Period#"&amp;M$12&amp;";Year#"&amp;M$11&amp;";Scenario#"&amp;$O$1&amp;";Version#"&amp;$N$1&amp;";Total Entity#"&amp;A35&amp;";Fund#"&amp;N35&amp;";Chart1#"&amp;R35&amp;";Chart2#"&amp;S35&amp;";Time_Series#"&amp;$U$1&amp;"")</f>
        <v>14654.8</v>
      </c>
      <c r="N41" s="481">
        <f>[1]!HsGetValue("EssbaseCluster-1_CalRptg_CalRptg","Account#"&amp;$A41&amp;";Period#"&amp;N$12&amp;";Year#"&amp;N$11&amp;";Scenario#"&amp;$O$1&amp;";Version#"&amp;$N$1&amp;";Total Entity#"&amp;A35&amp;";Fund#"&amp;N35&amp;";Chart1#"&amp;R35&amp;";Chart2#"&amp;S35&amp;";Time_Series#"&amp;$U$1&amp;"")</f>
        <v>639031.93000000005</v>
      </c>
      <c r="O41" s="481" t="str">
        <f>[1]!HsGetValue("EssbaseCluster-1_CalRptg_CalRptg","Account#"&amp;$A41&amp;";Period#"&amp;O$12&amp;";Year#"&amp;O$11&amp;";Scenario#"&amp;$O$1&amp;";Version#"&amp;$N$1&amp;";Total Entity#"&amp;A35&amp;";Fund#"&amp;N35&amp;";Chart1#"&amp;R35&amp;";Chart2#"&amp;S35&amp;";Time_Series#"&amp;$U$1&amp;"")</f>
        <v>#NEED_REFRESH</v>
      </c>
      <c r="P41" s="481" t="str">
        <f>[1]!HsGetValue("EssbaseCluster-1_CalRptg_CalRptg","Account#"&amp;$A41&amp;";Period#"&amp;P$12&amp;";Year#"&amp;P$11&amp;";Scenario#"&amp;$O$1&amp;";Version#"&amp;$N$1&amp;";Total Entity#"&amp;A35&amp;";Fund#"&amp;N35&amp;";Chart1#"&amp;R35&amp;";Chart2#"&amp;S35&amp;";Time_Series#"&amp;$U$1&amp;"")</f>
        <v>#NEED_REFRESH</v>
      </c>
      <c r="Q41" s="481" t="str">
        <f>[1]!HsGetValue("EssbaseCluster-1_CalRptg_CalRptg","Account#"&amp;$A41&amp;";Period#"&amp;Q$12&amp;";Year#"&amp;Q$11&amp;";Scenario#"&amp;$O$1&amp;";Version#"&amp;$N$1&amp;";Total Entity#"&amp;A35&amp;";Fund#"&amp;N35&amp;";Chart1#"&amp;R35&amp;";Chart2#"&amp;S35&amp;";Time_Series#"&amp;$U$1&amp;"")</f>
        <v>#NEED_REFRESH</v>
      </c>
      <c r="R41" s="481" t="str">
        <f>[1]!HsGetValue("EssbaseCluster-1_CalRptg_CalRptg","Account#"&amp;$A41&amp;";Period#"&amp;R$12&amp;";Year#"&amp;R$11&amp;";Scenario#"&amp;$O$1&amp;";Version#"&amp;$N$1&amp;";Total Entity#"&amp;A35&amp;";Fund#"&amp;N35&amp;";Chart1#"&amp;R35&amp;";Chart2#"&amp;S35&amp;";Time_Series#"&amp;$U$1&amp;"")</f>
        <v>#NEED_REFRESH</v>
      </c>
      <c r="S41" s="481" t="str">
        <f>[1]!HsGetValue("EssbaseCluster-1_CalRptg_CalRptg","Account#"&amp;$A41&amp;";Period#"&amp;S$12&amp;";Year#"&amp;S$11&amp;";Scenario#"&amp;$O$1&amp;";Version#"&amp;$N$1&amp;";Total Entity#"&amp;A35&amp;";Fund#"&amp;N35&amp;";Chart1#"&amp;R35&amp;";Chart2#"&amp;S35&amp;";Time_Series#"&amp;$U$1&amp;"")</f>
        <v>#NEED_REFRESH</v>
      </c>
      <c r="T41" s="481" t="str">
        <f>[1]!HsGetValue("EssbaseCluster-1_CalRptg_CalRptg","Account#"&amp;$A41&amp;";Period#"&amp;T$12&amp;";Year#"&amp;T$11&amp;";Scenario#"&amp;$O$1&amp;";Version#"&amp;$N$1&amp;";Total Entity#"&amp;A35&amp;";Fund#"&amp;N35&amp;";Chart1#"&amp;R35&amp;";Chart2#"&amp;S35&amp;";Time_Series#"&amp;$U$1&amp;"")</f>
        <v>#NEED_REFRESH</v>
      </c>
      <c r="U41" s="481" t="str">
        <f>[1]!HsGetValue("EssbaseCluster-1_CalRptg_CalRptg","Account#"&amp;$A41&amp;";Period#"&amp;U$12&amp;";Year#"&amp;U$11&amp;";Scenario#"&amp;$O$1&amp;";Version#"&amp;$N$1&amp;";Total Entity#"&amp;A35&amp;";Fund#"&amp;N35&amp;";Chart1#"&amp;R35&amp;";Chart2#"&amp;S35&amp;";Time_Series#"&amp;$U$1&amp;"")</f>
        <v>#NEED_REFRESH</v>
      </c>
      <c r="V41" s="481" t="str">
        <f>[1]!HsGetValue("EssbaseCluster-1_CalRptg_CalRptg","Account#"&amp;$A41&amp;";Period#"&amp;V$12&amp;";Year#"&amp;V$11&amp;";Scenario#"&amp;$O$1&amp;";Version#"&amp;$N$1&amp;";Total Entity#"&amp;A35&amp;";Fund#"&amp;N35&amp;";Chart1#"&amp;R35&amp;";Chart2#"&amp;S35&amp;";Time_Series#"&amp;$U$1&amp;"")</f>
        <v>#NEED_REFRESH</v>
      </c>
      <c r="W41" s="481" t="str">
        <f>[1]!HsGetValue("EssbaseCluster-1_CalRptg_CalRptg","Account#"&amp;$A41&amp;";Period#"&amp;W$12&amp;";Year#"&amp;W$11&amp;";Scenario#"&amp;$O$1&amp;";Version#"&amp;$N$1&amp;";Total Entity#"&amp;A35&amp;";Fund#"&amp;N35&amp;";Chart1#"&amp;R35&amp;";Chart2#"&amp;S35&amp;";Time_Series#"&amp;$U$1&amp;"")</f>
        <v>#NEED_REFRESH</v>
      </c>
      <c r="X41" s="481" t="str">
        <f>[1]!HsGetValue("EssbaseCluster-1_CalRptg_CalRptg","Account#"&amp;$A41&amp;";Period#"&amp;X$12&amp;";Year#"&amp;X$11&amp;";Scenario#"&amp;$O$1&amp;";Version#"&amp;$N$1&amp;";Total Entity#"&amp;A35&amp;";Fund#"&amp;N35&amp;";Chart1#"&amp;R35&amp;";Chart2#"&amp;S35&amp;";Time_Series#"&amp;$U$1&amp;"")</f>
        <v>#NEED_REFRESH</v>
      </c>
      <c r="Y41" s="481" t="str">
        <f>[1]!HsGetValue("EssbaseCluster-1_CalRptg_CalRptg","Account#"&amp;$A41&amp;";Period#"&amp;Y$12&amp;";Year#"&amp;Y$11&amp;";Scenario#"&amp;$O$1&amp;";Version#"&amp;$N$1&amp;";Total Entity#"&amp;A35&amp;";Fund#"&amp;N35&amp;";Chart1#"&amp;R35&amp;";Chart2#"&amp;S35&amp;";Time_Series#"&amp;$U$1&amp;"")</f>
        <v>#NEED_REFRESH</v>
      </c>
      <c r="Z41" s="481" t="str">
        <f>[1]!HsGetValue("EssbaseCluster-1_CalRptg_CalRptg","Account#"&amp;$A41&amp;";Period#"&amp;Z$12&amp;";Year#"&amp;Z$11&amp;";Scenario#"&amp;$O$1&amp;";Version#"&amp;$N$1&amp;";Total Entity#"&amp;A35&amp;";Fund#"&amp;N35&amp;";Chart1#"&amp;R35&amp;";Chart2#"&amp;S35&amp;";Time_Series#"&amp;$U$1&amp;"")</f>
        <v>#NEED_REFRESH</v>
      </c>
      <c r="AA41" s="481" t="str">
        <f>[1]!HsGetValue("EssbaseCluster-1_CalRptg_CalRptg","Account#"&amp;$A41&amp;";Period#"&amp;AA$12&amp;";Year#"&amp;AA$11&amp;";Scenario#"&amp;$O$1&amp;";Version#"&amp;$N$1&amp;";Total Entity#"&amp;A35&amp;";Fund#"&amp;N35&amp;";Chart1#"&amp;R35&amp;";Chart2#"&amp;S35&amp;";Time_Series#"&amp;$U$1&amp;"")</f>
        <v>#NEED_REFRESH</v>
      </c>
    </row>
    <row r="42" spans="1:28">
      <c r="A42" s="470" t="s">
        <v>291</v>
      </c>
      <c r="B42" s="470">
        <f>[1]!HsGetValue("EssbaseCluster-1_CalRptg_CalRptg","Account#"&amp;$A42&amp;";Period#"&amp;B$12&amp;";Year#"&amp;B$11&amp;";Scenario#"&amp;$O$1&amp;";Version#"&amp;$N$1&amp;";Total Entity#"&amp;A35&amp;";Fund#"&amp;N35&amp;";Chart1#"&amp;R35&amp;";Chart2#"&amp;S35&amp;";Time_Series#"&amp;$U$1&amp;"")</f>
        <v>-10249.289999999994</v>
      </c>
      <c r="C42" s="470">
        <f>[1]!HsGetValue("EssbaseCluster-1_CalRptg_CalRptg","Account#"&amp;$A42&amp;";Period#"&amp;C$12&amp;";Year#"&amp;C$11&amp;";Scenario#"&amp;$O$1&amp;";Version#"&amp;$N$1&amp;";Total Entity#"&amp;A35&amp;";Fund#"&amp;N35&amp;";Chart1#"&amp;R35&amp;";Chart2#"&amp;S35&amp;";Time_Series#"&amp;$U$1&amp;"")</f>
        <v>-80996.41</v>
      </c>
      <c r="D42" s="470">
        <f>[1]!HsGetValue("EssbaseCluster-1_CalRptg_CalRptg","Account#"&amp;$A42&amp;";Period#"&amp;D$12&amp;";Year#"&amp;D$11&amp;";Scenario#"&amp;$O$1&amp;";Version#"&amp;$N$1&amp;";Total Entity#"&amp;A35&amp;";Fund#"&amp;N35&amp;";Chart1#"&amp;R35&amp;";Chart2#"&amp;S35&amp;";Time_Series#"&amp;$U$1&amp;"")</f>
        <v>45683.06</v>
      </c>
      <c r="E42" s="470">
        <f>[1]!HsGetValue("EssbaseCluster-1_CalRptg_CalRptg","Account#"&amp;$A42&amp;";Period#"&amp;E$12&amp;";Year#"&amp;E$11&amp;";Scenario#"&amp;$O$1&amp;";Version#"&amp;$N$1&amp;";Total Entity#"&amp;A35&amp;";Fund#"&amp;N35&amp;";Chart1#"&amp;R35&amp;";Chart2#"&amp;S35&amp;";Time_Series#"&amp;$U$1&amp;"")</f>
        <v>-59215.469999999994</v>
      </c>
      <c r="F42" s="470">
        <f>[1]!HsGetValue("EssbaseCluster-1_CalRptg_CalRptg","Account#"&amp;$A42&amp;";Period#"&amp;F$12&amp;";Year#"&amp;F$11&amp;";Scenario#"&amp;$O$1&amp;";Version#"&amp;$N$1&amp;";Total Entity#"&amp;A35&amp;";Fund#"&amp;N35&amp;";Chart1#"&amp;R35&amp;";Chart2#"&amp;S35&amp;";Time_Series#"&amp;$U$1&amp;"")</f>
        <v>4987.5699999999924</v>
      </c>
      <c r="G42" s="470">
        <f>[1]!HsGetValue("EssbaseCluster-1_CalRptg_CalRptg","Account#"&amp;$A42&amp;";Period#"&amp;G$12&amp;";Year#"&amp;G$11&amp;";Scenario#"&amp;$O$1&amp;";Version#"&amp;$N$1&amp;";Total Entity#"&amp;A35&amp;";Fund#"&amp;N35&amp;";Chart1#"&amp;R35&amp;";Chart2#"&amp;S35&amp;";Time_Series#"&amp;$U$1&amp;"")</f>
        <v>-37971.849999999991</v>
      </c>
      <c r="H42" s="481">
        <f>[1]!HsGetValue("EssbaseCluster-1_CalRptg_CalRptg","Account#"&amp;$A42&amp;";Period#"&amp;H$12&amp;";Year#"&amp;H$11&amp;";Scenario#"&amp;$O$1&amp;";Version#"&amp;$N$1&amp;";Total Entity#"&amp;A35&amp;";Fund#"&amp;N35&amp;";Chart1#"&amp;R35&amp;";Chart2#"&amp;S35&amp;";Time_Series#"&amp;$U$1&amp;"")</f>
        <v>-62670.559999999998</v>
      </c>
      <c r="I42" s="481">
        <f>[1]!HsGetValue("EssbaseCluster-1_CalRptg_CalRptg","Account#"&amp;$A42&amp;";Period#"&amp;I$12&amp;";Year#"&amp;I$11&amp;";Scenario#"&amp;$O$1&amp;";Version#"&amp;$N$1&amp;";Total Entity#"&amp;A35&amp;";Fund#"&amp;N35&amp;";Chart1#"&amp;R35&amp;";Chart2#"&amp;S35&amp;";Time_Series#"&amp;$U$1&amp;"")</f>
        <v>210692.37</v>
      </c>
      <c r="J42" s="481">
        <f>[1]!HsGetValue("EssbaseCluster-1_CalRptg_CalRptg","Account#"&amp;$A42&amp;";Period#"&amp;J$12&amp;";Year#"&amp;J$11&amp;";Scenario#"&amp;$O$1&amp;";Version#"&amp;$N$1&amp;";Total Entity#"&amp;A35&amp;";Fund#"&amp;N35&amp;";Chart1#"&amp;R35&amp;";Chart2#"&amp;S35&amp;";Time_Series#"&amp;$U$1&amp;"")</f>
        <v>-55027.33</v>
      </c>
      <c r="K42" s="481">
        <f>[1]!HsGetValue("EssbaseCluster-1_CalRptg_CalRptg","Account#"&amp;$A42&amp;";Period#"&amp;K$12&amp;";Year#"&amp;K$11&amp;";Scenario#"&amp;$O$1&amp;";Version#"&amp;$N$1&amp;";Total Entity#"&amp;A35&amp;";Fund#"&amp;N35&amp;";Chart1#"&amp;R35&amp;";Chart2#"&amp;S35&amp;";Time_Series#"&amp;$U$1&amp;"")</f>
        <v>86837.3</v>
      </c>
      <c r="L42" s="481">
        <f>[1]!HsGetValue("EssbaseCluster-1_CalRptg_CalRptg","Account#"&amp;$A42&amp;";Period#"&amp;L$12&amp;";Year#"&amp;L$11&amp;";Scenario#"&amp;$O$1&amp;";Version#"&amp;$N$1&amp;";Total Entity#"&amp;A35&amp;";Fund#"&amp;N35&amp;";Chart1#"&amp;R35&amp;";Chart2#"&amp;S35&amp;";Time_Series#"&amp;$U$1&amp;"")</f>
        <v>8842.8499999999985</v>
      </c>
      <c r="M42" s="481">
        <f>[1]!HsGetValue("EssbaseCluster-1_CalRptg_CalRptg","Account#"&amp;$A42&amp;";Period#"&amp;M$12&amp;";Year#"&amp;M$11&amp;";Scenario#"&amp;$O$1&amp;";Version#"&amp;$N$1&amp;";Total Entity#"&amp;A35&amp;";Fund#"&amp;N35&amp;";Chart1#"&amp;R35&amp;";Chart2#"&amp;S35&amp;";Time_Series#"&amp;$U$1&amp;"")</f>
        <v>62765.2</v>
      </c>
      <c r="N42" s="481">
        <f>[1]!HsGetValue("EssbaseCluster-1_CalRptg_CalRptg","Account#"&amp;$A42&amp;";Period#"&amp;N$12&amp;";Year#"&amp;N$11&amp;";Scenario#"&amp;$O$1&amp;";Version#"&amp;$N$1&amp;";Total Entity#"&amp;A35&amp;";Fund#"&amp;N35&amp;";Chart1#"&amp;R35&amp;";Chart2#"&amp;S35&amp;";Time_Series#"&amp;$U$1&amp;"")</f>
        <v>113677.43999999994</v>
      </c>
      <c r="O42" s="481" t="str">
        <f>[1]!HsGetValue("EssbaseCluster-1_CalRptg_CalRptg","Account#"&amp;$A42&amp;";Period#"&amp;O$12&amp;";Year#"&amp;O$11&amp;";Scenario#"&amp;$O$1&amp;";Version#"&amp;$N$1&amp;";Total Entity#"&amp;A35&amp;";Fund#"&amp;N35&amp;";Chart1#"&amp;R35&amp;";Chart2#"&amp;S35&amp;";Time_Series#"&amp;$U$1&amp;"")</f>
        <v>#NEED_REFRESH</v>
      </c>
      <c r="P42" s="481" t="str">
        <f>[1]!HsGetValue("EssbaseCluster-1_CalRptg_CalRptg","Account#"&amp;$A42&amp;";Period#"&amp;P$12&amp;";Year#"&amp;P$11&amp;";Scenario#"&amp;$O$1&amp;";Version#"&amp;$N$1&amp;";Total Entity#"&amp;A35&amp;";Fund#"&amp;N35&amp;";Chart1#"&amp;R35&amp;";Chart2#"&amp;S35&amp;";Time_Series#"&amp;$U$1&amp;"")</f>
        <v>#NEED_REFRESH</v>
      </c>
      <c r="Q42" s="481" t="str">
        <f>[1]!HsGetValue("EssbaseCluster-1_CalRptg_CalRptg","Account#"&amp;$A42&amp;";Period#"&amp;Q$12&amp;";Year#"&amp;Q$11&amp;";Scenario#"&amp;$O$1&amp;";Version#"&amp;$N$1&amp;";Total Entity#"&amp;A35&amp;";Fund#"&amp;N35&amp;";Chart1#"&amp;R35&amp;";Chart2#"&amp;S35&amp;";Time_Series#"&amp;$U$1&amp;"")</f>
        <v>#NEED_REFRESH</v>
      </c>
      <c r="R42" s="481" t="str">
        <f>[1]!HsGetValue("EssbaseCluster-1_CalRptg_CalRptg","Account#"&amp;$A42&amp;";Period#"&amp;R$12&amp;";Year#"&amp;R$11&amp;";Scenario#"&amp;$O$1&amp;";Version#"&amp;$N$1&amp;";Total Entity#"&amp;A35&amp;";Fund#"&amp;N35&amp;";Chart1#"&amp;R35&amp;";Chart2#"&amp;S35&amp;";Time_Series#"&amp;$U$1&amp;"")</f>
        <v>#NEED_REFRESH</v>
      </c>
      <c r="S42" s="481" t="str">
        <f>[1]!HsGetValue("EssbaseCluster-1_CalRptg_CalRptg","Account#"&amp;$A42&amp;";Period#"&amp;S$12&amp;";Year#"&amp;S$11&amp;";Scenario#"&amp;$O$1&amp;";Version#"&amp;$N$1&amp;";Total Entity#"&amp;A35&amp;";Fund#"&amp;N35&amp;";Chart1#"&amp;R35&amp;";Chart2#"&amp;S35&amp;";Time_Series#"&amp;$U$1&amp;"")</f>
        <v>#NEED_REFRESH</v>
      </c>
      <c r="T42" s="481" t="str">
        <f>[1]!HsGetValue("EssbaseCluster-1_CalRptg_CalRptg","Account#"&amp;$A42&amp;";Period#"&amp;T$12&amp;";Year#"&amp;T$11&amp;";Scenario#"&amp;$O$1&amp;";Version#"&amp;$N$1&amp;";Total Entity#"&amp;A35&amp;";Fund#"&amp;N35&amp;";Chart1#"&amp;R35&amp;";Chart2#"&amp;S35&amp;";Time_Series#"&amp;$U$1&amp;"")</f>
        <v>#NEED_REFRESH</v>
      </c>
      <c r="U42" s="481" t="str">
        <f>[1]!HsGetValue("EssbaseCluster-1_CalRptg_CalRptg","Account#"&amp;$A42&amp;";Period#"&amp;U$12&amp;";Year#"&amp;U$11&amp;";Scenario#"&amp;$O$1&amp;";Version#"&amp;$N$1&amp;";Total Entity#"&amp;A35&amp;";Fund#"&amp;N35&amp;";Chart1#"&amp;R35&amp;";Chart2#"&amp;S35&amp;";Time_Series#"&amp;$U$1&amp;"")</f>
        <v>#NEED_REFRESH</v>
      </c>
      <c r="V42" s="481" t="str">
        <f>[1]!HsGetValue("EssbaseCluster-1_CalRptg_CalRptg","Account#"&amp;$A42&amp;";Period#"&amp;V$12&amp;";Year#"&amp;V$11&amp;";Scenario#"&amp;$O$1&amp;";Version#"&amp;$N$1&amp;";Total Entity#"&amp;A35&amp;";Fund#"&amp;N35&amp;";Chart1#"&amp;R35&amp;";Chart2#"&amp;S35&amp;";Time_Series#"&amp;$U$1&amp;"")</f>
        <v>#NEED_REFRESH</v>
      </c>
      <c r="W42" s="481" t="str">
        <f>[1]!HsGetValue("EssbaseCluster-1_CalRptg_CalRptg","Account#"&amp;$A42&amp;";Period#"&amp;W$12&amp;";Year#"&amp;W$11&amp;";Scenario#"&amp;$O$1&amp;";Version#"&amp;$N$1&amp;";Total Entity#"&amp;A35&amp;";Fund#"&amp;N35&amp;";Chart1#"&amp;R35&amp;";Chart2#"&amp;S35&amp;";Time_Series#"&amp;$U$1&amp;"")</f>
        <v>#NEED_REFRESH</v>
      </c>
      <c r="X42" s="481" t="str">
        <f>[1]!HsGetValue("EssbaseCluster-1_CalRptg_CalRptg","Account#"&amp;$A42&amp;";Period#"&amp;X$12&amp;";Year#"&amp;X$11&amp;";Scenario#"&amp;$O$1&amp;";Version#"&amp;$N$1&amp;";Total Entity#"&amp;A35&amp;";Fund#"&amp;N35&amp;";Chart1#"&amp;R35&amp;";Chart2#"&amp;S35&amp;";Time_Series#"&amp;$U$1&amp;"")</f>
        <v>#NEED_REFRESH</v>
      </c>
      <c r="Y42" s="481" t="str">
        <f>[1]!HsGetValue("EssbaseCluster-1_CalRptg_CalRptg","Account#"&amp;$A42&amp;";Period#"&amp;Y$12&amp;";Year#"&amp;Y$11&amp;";Scenario#"&amp;$O$1&amp;";Version#"&amp;$N$1&amp;";Total Entity#"&amp;A35&amp;";Fund#"&amp;N35&amp;";Chart1#"&amp;R35&amp;";Chart2#"&amp;S35&amp;";Time_Series#"&amp;$U$1&amp;"")</f>
        <v>#NEED_REFRESH</v>
      </c>
      <c r="Z42" s="481" t="str">
        <f>[1]!HsGetValue("EssbaseCluster-1_CalRptg_CalRptg","Account#"&amp;$A42&amp;";Period#"&amp;Z$12&amp;";Year#"&amp;Z$11&amp;";Scenario#"&amp;$O$1&amp;";Version#"&amp;$N$1&amp;";Total Entity#"&amp;A35&amp;";Fund#"&amp;N35&amp;";Chart1#"&amp;R35&amp;";Chart2#"&amp;S35&amp;";Time_Series#"&amp;$U$1&amp;"")</f>
        <v>#NEED_REFRESH</v>
      </c>
      <c r="AA42" s="481" t="str">
        <f>[1]!HsGetValue("EssbaseCluster-1_CalRptg_CalRptg","Account#"&amp;$A42&amp;";Period#"&amp;AA$12&amp;";Year#"&amp;AA$11&amp;";Scenario#"&amp;$O$1&amp;";Version#"&amp;$N$1&amp;";Total Entity#"&amp;A35&amp;";Fund#"&amp;N35&amp;";Chart1#"&amp;R35&amp;";Chart2#"&amp;S35&amp;";Time_Series#"&amp;$U$1&amp;"")</f>
        <v>#NEED_REFRESH</v>
      </c>
    </row>
    <row r="43" spans="1:28">
      <c r="A43" s="470" t="s">
        <v>293</v>
      </c>
      <c r="B43" s="470" t="str">
        <f>[1]!HsGetValue("EssbaseCluster-1_CalRptg_CalRptg","Account#"&amp;$A43&amp;";Period#"&amp;B$12&amp;";Year#"&amp;B$11&amp;";Scenario#"&amp;$O$1&amp;";Version#"&amp;$N$1&amp;";Total Entity#"&amp;A35&amp;";Fund#"&amp;N35&amp;";Chart1#"&amp;R35&amp;";Chart2#"&amp;S35&amp;";Time_Series#"&amp;$U$1&amp;"")</f>
        <v>#NEED_REFRESH</v>
      </c>
      <c r="C43" s="470" t="e">
        <f t="shared" ref="C43" si="33">B43+C42</f>
        <v>#VALUE!</v>
      </c>
      <c r="D43" s="470" t="e">
        <f t="shared" ref="D43" si="34">C43+D42</f>
        <v>#VALUE!</v>
      </c>
      <c r="E43" s="470" t="e">
        <f t="shared" ref="E43" si="35">D43+E42</f>
        <v>#VALUE!</v>
      </c>
      <c r="F43" s="470" t="e">
        <f t="shared" ref="F43" si="36">E43+F42</f>
        <v>#VALUE!</v>
      </c>
      <c r="G43" s="470" t="e">
        <f t="shared" ref="G43" si="37">F43+G42</f>
        <v>#VALUE!</v>
      </c>
      <c r="H43" s="470" t="e">
        <f t="shared" ref="H43" si="38">G43+H42</f>
        <v>#VALUE!</v>
      </c>
      <c r="I43" s="470" t="e">
        <f t="shared" ref="I43" si="39">H43+I42</f>
        <v>#VALUE!</v>
      </c>
      <c r="J43" s="470" t="e">
        <f t="shared" ref="J43" si="40">I43+J42</f>
        <v>#VALUE!</v>
      </c>
      <c r="K43" s="470" t="e">
        <f t="shared" ref="K43" si="41">J43+K42</f>
        <v>#VALUE!</v>
      </c>
      <c r="L43" s="470" t="e">
        <f t="shared" ref="L43" si="42">K43+L42</f>
        <v>#VALUE!</v>
      </c>
      <c r="M43" s="470" t="e">
        <f t="shared" ref="M43" si="43">L43+M42</f>
        <v>#VALUE!</v>
      </c>
      <c r="N43" s="481">
        <f>[1]!HsGetValue("EssbaseCluster-1_CalRptg_CalRptg","Account#"&amp;$A43&amp;";Period#"&amp;N$12&amp;";Year#"&amp;N$11&amp;";Scenario#"&amp;$O$1&amp;";Version#"&amp;$N$1&amp;";Total Entity#"&amp;A35&amp;";Fund#"&amp;N35&amp;";Chart1#"&amp;R35&amp;";Chart2#"&amp;S35&amp;";Time_Series#"&amp;$U$1&amp;"")</f>
        <v>-235303.71000000008</v>
      </c>
      <c r="O43" s="481" t="e">
        <f>N43+O42</f>
        <v>#VALUE!</v>
      </c>
      <c r="P43" s="481" t="e">
        <f t="shared" ref="P43" si="44">O43+P42</f>
        <v>#VALUE!</v>
      </c>
      <c r="Q43" s="481" t="e">
        <f t="shared" ref="Q43" si="45">P43+Q42</f>
        <v>#VALUE!</v>
      </c>
      <c r="R43" s="481" t="e">
        <f t="shared" ref="R43" si="46">Q43+R42</f>
        <v>#VALUE!</v>
      </c>
      <c r="S43" s="481" t="e">
        <f t="shared" ref="S43:T43" si="47">R43+S42</f>
        <v>#VALUE!</v>
      </c>
      <c r="T43" s="481" t="e">
        <f t="shared" si="47"/>
        <v>#VALUE!</v>
      </c>
      <c r="U43" s="481" t="e">
        <f t="shared" ref="U43" si="48">T43+U42</f>
        <v>#VALUE!</v>
      </c>
      <c r="V43" s="481" t="e">
        <f t="shared" ref="V43" si="49">U43+V42</f>
        <v>#VALUE!</v>
      </c>
      <c r="W43" s="481" t="e">
        <f t="shared" ref="W43" si="50">V43+W42</f>
        <v>#VALUE!</v>
      </c>
      <c r="X43" s="481" t="e">
        <f t="shared" ref="X43" si="51">W43+X42</f>
        <v>#VALUE!</v>
      </c>
      <c r="Y43" s="481" t="e">
        <f t="shared" ref="Y43" si="52">X43+Y42</f>
        <v>#VALUE!</v>
      </c>
      <c r="Z43" s="481" t="e">
        <f t="shared" ref="Z43" si="53">Y43+Z42</f>
        <v>#VALUE!</v>
      </c>
      <c r="AA43" s="481" t="str">
        <f>[1]!HsGetValue("EssbaseCluster-1_CalRptg_CalRptg","Account#"&amp;$A43&amp;";Period#"&amp;AA$12&amp;";Year#"&amp;AA$11&amp;";Scenario#"&amp;$O$1&amp;";Version#"&amp;$N$1&amp;";Total Entity#"&amp;A35&amp;";Fund#"&amp;N35&amp;";Chart1#"&amp;R35&amp;";Chart2#"&amp;S35&amp;";Time_Series#"&amp;$U$1&amp;"")</f>
        <v>#NEED_REFRESH</v>
      </c>
      <c r="AB43" s="554"/>
    </row>
    <row r="44" spans="1:28" ht="13">
      <c r="A44" s="469" t="s">
        <v>351</v>
      </c>
      <c r="B44" s="469"/>
      <c r="C44" s="469"/>
      <c r="D44" s="469"/>
      <c r="E44" s="469"/>
      <c r="F44" s="469"/>
      <c r="G44" s="469"/>
      <c r="H44" s="469"/>
      <c r="I44" s="469"/>
      <c r="J44" s="469"/>
      <c r="K44" s="469"/>
      <c r="L44" s="469"/>
      <c r="M44" s="469"/>
      <c r="N44" s="481">
        <f>(N41-N40)/12</f>
        <v>55463.926666666666</v>
      </c>
      <c r="S44" s="481"/>
      <c r="U44" s="481">
        <f>((SUM(H41:M41)+SUM(O41:T41)-SUM(H40:M40)-SUM(O40:T40))/12)</f>
        <v>22799.660833333332</v>
      </c>
      <c r="AA44" s="569" t="e">
        <f>(AA41-AA40)/12</f>
        <v>#VALUE!</v>
      </c>
    </row>
    <row r="45" spans="1:28" ht="13">
      <c r="A45" s="538" t="s">
        <v>359</v>
      </c>
      <c r="B45" s="538"/>
      <c r="C45" s="538"/>
      <c r="D45" s="538"/>
      <c r="E45" s="538"/>
      <c r="F45" s="538"/>
      <c r="G45" s="538"/>
      <c r="H45" s="538"/>
      <c r="I45" s="538"/>
      <c r="J45" s="538"/>
      <c r="K45" s="538"/>
      <c r="L45" s="538"/>
      <c r="M45" s="538"/>
      <c r="N45" s="481" t="e">
        <f>N43-M43</f>
        <v>#VALUE!</v>
      </c>
      <c r="U45" s="481"/>
      <c r="AA45" s="569" t="e">
        <f>AA43-Z43</f>
        <v>#VALUE!</v>
      </c>
    </row>
    <row r="46" spans="1:28">
      <c r="A46" s="470"/>
      <c r="B46" s="470"/>
      <c r="C46" s="470"/>
      <c r="D46" s="470"/>
      <c r="E46" s="470"/>
      <c r="F46" s="470"/>
      <c r="G46" s="470"/>
      <c r="H46" s="470"/>
      <c r="I46" s="470"/>
      <c r="J46" s="470"/>
      <c r="K46" s="470"/>
      <c r="L46" s="470"/>
      <c r="M46" s="470"/>
      <c r="N46" s="481"/>
    </row>
    <row r="47" spans="1:28" ht="13">
      <c r="A47" s="538"/>
      <c r="B47" s="538"/>
      <c r="C47" s="538"/>
      <c r="D47" s="538"/>
      <c r="E47" s="538"/>
      <c r="F47" s="538"/>
      <c r="G47" s="538"/>
      <c r="H47" s="538"/>
      <c r="I47" s="538"/>
      <c r="J47" s="538"/>
      <c r="K47" s="538"/>
      <c r="L47" s="538"/>
      <c r="M47" s="538"/>
      <c r="N47" s="481"/>
    </row>
    <row r="48" spans="1:28">
      <c r="A48" t="s">
        <v>360</v>
      </c>
    </row>
  </sheetData>
  <dataValidations count="1">
    <dataValidation type="list" allowBlank="1" showInputMessage="1" sqref="R2:U3 R9:S9 N1:N7 R22:S22 R1 U1 R35:S35 A9:N9 A35:N35 A22:N22">
      <formula1>"..."</formula1>
    </dataValidation>
  </dataValidations>
  <pageMargins left="0.7" right="0.7" top="0.75" bottom="0.75" header="0.3" footer="0.3"/>
  <pageSetup paperSize="17" scale="80" orientation="landscape" r:id="rId1"/>
  <customProperties>
    <customPr name="FUNCTIONCACHE" r:id="rId2"/>
    <customPr name="SheetOptions" r:id="rId3"/>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0"/>
  <sheetViews>
    <sheetView zoomScaleNormal="100" workbookViewId="0">
      <selection activeCell="A24" sqref="A24"/>
    </sheetView>
  </sheetViews>
  <sheetFormatPr defaultColWidth="8.7265625" defaultRowHeight="12.5"/>
  <cols>
    <col min="1" max="1" width="26" customWidth="1"/>
    <col min="2" max="2" width="35.453125" customWidth="1"/>
    <col min="3" max="3" width="13.26953125" customWidth="1"/>
    <col min="4" max="4" width="17.453125" customWidth="1"/>
    <col min="5" max="5" width="6.7265625" customWidth="1"/>
    <col min="6" max="6" width="36" customWidth="1"/>
    <col min="7" max="7" width="6" customWidth="1"/>
    <col min="8" max="8" width="7" customWidth="1"/>
    <col min="9" max="9" width="3.7265625" customWidth="1"/>
    <col min="11" max="11" width="5.7265625" customWidth="1"/>
    <col min="12" max="12" width="5.1796875" customWidth="1"/>
    <col min="14" max="14" width="10.26953125" customWidth="1"/>
  </cols>
  <sheetData>
    <row r="1" spans="1:16" ht="15" customHeight="1">
      <c r="A1" s="67" t="s">
        <v>196</v>
      </c>
      <c r="B1" s="304"/>
      <c r="D1" s="304"/>
      <c r="E1" s="304"/>
      <c r="F1" s="304"/>
      <c r="G1" s="304"/>
      <c r="H1" s="304"/>
      <c r="I1" s="304"/>
      <c r="J1" s="304"/>
      <c r="K1" s="304"/>
      <c r="L1" s="304"/>
      <c r="M1" s="304"/>
      <c r="N1" s="304"/>
      <c r="O1" s="73"/>
    </row>
    <row r="2" spans="1:16" ht="12.75" customHeight="1">
      <c r="A2" s="67" t="s">
        <v>197</v>
      </c>
      <c r="B2" s="74"/>
      <c r="D2" s="74"/>
      <c r="E2" s="74"/>
      <c r="F2" s="74"/>
      <c r="G2" s="279"/>
      <c r="H2" s="1"/>
      <c r="I2" s="74"/>
      <c r="J2" s="1"/>
      <c r="K2" s="3"/>
      <c r="L2" s="3"/>
      <c r="M2" s="2"/>
    </row>
    <row r="3" spans="1:16" s="6" customFormat="1" ht="12.75" customHeight="1">
      <c r="A3" s="4"/>
      <c r="B3" s="119"/>
      <c r="C3" s="4"/>
      <c r="D3" s="4"/>
      <c r="E3" s="4"/>
      <c r="F3" s="4"/>
      <c r="G3" s="279"/>
      <c r="H3" s="4"/>
      <c r="I3" s="5"/>
      <c r="J3" s="4"/>
      <c r="K3" s="4"/>
      <c r="L3" s="4"/>
      <c r="M3" s="5"/>
      <c r="N3" s="5"/>
      <c r="O3" s="5"/>
      <c r="P3" s="5"/>
    </row>
    <row r="4" spans="1:16" s="6" customFormat="1">
      <c r="A4" s="7" t="s">
        <v>271</v>
      </c>
      <c r="B4" s="9">
        <f>Certification!E5</f>
        <v>0</v>
      </c>
      <c r="C4" s="493" t="s">
        <v>71</v>
      </c>
      <c r="D4" s="309" t="str">
        <f>Certification!M4</f>
        <v/>
      </c>
      <c r="E4" s="84"/>
      <c r="F4" s="38"/>
      <c r="G4" s="279"/>
      <c r="H4" s="32"/>
      <c r="J4" s="32"/>
    </row>
    <row r="5" spans="1:16" s="12" customFormat="1" ht="16.5" customHeight="1">
      <c r="A5" s="296" t="s">
        <v>95</v>
      </c>
      <c r="B5" s="34">
        <f>Certification!E7</f>
        <v>0</v>
      </c>
      <c r="C5" s="494" t="s">
        <v>183</v>
      </c>
      <c r="D5" s="583">
        <f>Certification!M5</f>
        <v>0</v>
      </c>
      <c r="E5" s="495" t="s">
        <v>72</v>
      </c>
      <c r="F5" s="85">
        <f>Certification!M6</f>
        <v>0</v>
      </c>
      <c r="G5" s="279"/>
      <c r="H5" s="33"/>
      <c r="J5" s="33"/>
    </row>
    <row r="6" spans="1:16" s="12" customFormat="1">
      <c r="A6" s="138"/>
      <c r="B6" s="6"/>
      <c r="C6" s="279"/>
      <c r="D6" s="279"/>
      <c r="E6" s="279"/>
      <c r="F6" s="279"/>
      <c r="G6" s="279"/>
      <c r="H6" s="279"/>
      <c r="I6" s="301"/>
      <c r="J6" s="11"/>
      <c r="K6" s="302"/>
      <c r="M6" s="13"/>
      <c r="N6" s="13"/>
      <c r="O6" s="13"/>
      <c r="P6" s="13"/>
    </row>
    <row r="7" spans="1:16" s="12" customFormat="1" ht="15.5">
      <c r="A7" s="307" t="s">
        <v>192</v>
      </c>
      <c r="C7" s="279"/>
      <c r="D7" s="279"/>
      <c r="E7" s="279"/>
      <c r="F7" s="279"/>
      <c r="G7" s="279"/>
      <c r="H7" s="279"/>
      <c r="I7" s="301"/>
      <c r="J7" s="11"/>
      <c r="K7" s="302"/>
      <c r="M7" s="13"/>
    </row>
    <row r="8" spans="1:16" s="12" customFormat="1" ht="13">
      <c r="A8" s="306"/>
      <c r="C8" s="279"/>
      <c r="D8" s="279"/>
      <c r="E8" s="279"/>
      <c r="F8" s="279"/>
      <c r="G8" s="279"/>
      <c r="H8" s="279"/>
      <c r="I8" s="301"/>
      <c r="J8" s="11"/>
      <c r="K8" s="302"/>
      <c r="M8" s="13"/>
    </row>
    <row r="9" spans="1:16" ht="13">
      <c r="A9" s="305"/>
    </row>
    <row r="10" spans="1:16" s="12" customFormat="1">
      <c r="A10" s="138" t="s">
        <v>225</v>
      </c>
      <c r="C10" s="279"/>
      <c r="D10" s="279"/>
      <c r="E10" s="279"/>
      <c r="F10" s="279"/>
      <c r="G10" s="279"/>
      <c r="H10" s="279"/>
      <c r="I10" s="301"/>
      <c r="J10" s="11"/>
      <c r="K10" s="302"/>
      <c r="M10" s="13"/>
    </row>
    <row r="11" spans="1:16" s="12" customFormat="1">
      <c r="A11" s="138" t="s">
        <v>226</v>
      </c>
      <c r="C11" s="279"/>
      <c r="D11" s="279"/>
      <c r="E11" s="279"/>
      <c r="F11" s="279"/>
      <c r="G11" s="279"/>
      <c r="H11" s="279"/>
      <c r="I11" s="301"/>
      <c r="J11" s="11"/>
      <c r="K11" s="302"/>
      <c r="M11" s="13"/>
    </row>
    <row r="13" spans="1:16" ht="54.75" customHeight="1">
      <c r="A13" s="594"/>
      <c r="B13" s="595"/>
      <c r="C13" s="595"/>
      <c r="D13" s="595"/>
      <c r="E13" s="595"/>
      <c r="F13" s="596"/>
      <c r="G13" s="303"/>
      <c r="H13" s="303"/>
      <c r="I13" s="303"/>
      <c r="J13" s="303"/>
      <c r="K13" s="303"/>
      <c r="L13" s="303"/>
      <c r="M13" s="303"/>
      <c r="N13" s="303"/>
    </row>
    <row r="15" spans="1:16">
      <c r="A15" t="s">
        <v>193</v>
      </c>
    </row>
    <row r="16" spans="1:16" ht="35.5" customHeight="1">
      <c r="A16" s="597" t="s">
        <v>409</v>
      </c>
      <c r="B16" s="597"/>
      <c r="C16" s="597"/>
      <c r="D16" s="597"/>
      <c r="E16" s="597"/>
      <c r="F16" s="597"/>
    </row>
    <row r="17" spans="1:14" ht="54.75" customHeight="1">
      <c r="A17" s="594"/>
      <c r="B17" s="595"/>
      <c r="C17" s="595"/>
      <c r="D17" s="595"/>
      <c r="E17" s="595"/>
      <c r="F17" s="596"/>
      <c r="G17" s="303"/>
      <c r="H17" s="303"/>
      <c r="I17" s="303"/>
      <c r="J17" s="303"/>
      <c r="K17" s="303"/>
      <c r="L17" s="303"/>
      <c r="M17" s="303"/>
      <c r="N17" s="303"/>
    </row>
    <row r="19" spans="1:14">
      <c r="A19" s="298" t="s">
        <v>368</v>
      </c>
    </row>
    <row r="21" spans="1:14" ht="54.75" customHeight="1">
      <c r="A21" s="594"/>
      <c r="B21" s="595"/>
      <c r="C21" s="595"/>
      <c r="D21" s="595"/>
      <c r="E21" s="595"/>
      <c r="F21" s="596"/>
      <c r="G21" s="303"/>
      <c r="H21" s="303"/>
      <c r="I21" s="303"/>
      <c r="J21" s="303"/>
      <c r="K21" s="303"/>
      <c r="L21" s="303"/>
      <c r="M21" s="303"/>
      <c r="N21" s="303"/>
    </row>
    <row r="23" spans="1:14">
      <c r="A23" s="298" t="s">
        <v>426</v>
      </c>
    </row>
    <row r="25" spans="1:14" ht="57" customHeight="1">
      <c r="A25" s="594"/>
      <c r="B25" s="595"/>
      <c r="C25" s="595"/>
      <c r="D25" s="595"/>
      <c r="E25" s="595"/>
      <c r="F25" s="596"/>
    </row>
    <row r="27" spans="1:14">
      <c r="A27" s="298" t="s">
        <v>369</v>
      </c>
    </row>
    <row r="29" spans="1:14" ht="54.75" customHeight="1">
      <c r="A29" s="594"/>
      <c r="B29" s="595"/>
      <c r="C29" s="595"/>
      <c r="D29" s="595"/>
      <c r="E29" s="595"/>
      <c r="F29" s="596"/>
      <c r="G29" s="303"/>
      <c r="H29" s="303"/>
      <c r="I29" s="303"/>
      <c r="J29" s="303"/>
      <c r="K29" s="303"/>
      <c r="L29" s="303"/>
      <c r="M29" s="303"/>
      <c r="N29" s="303"/>
    </row>
    <row r="30" spans="1:14">
      <c r="A30" s="298"/>
    </row>
  </sheetData>
  <mergeCells count="6">
    <mergeCell ref="A13:F13"/>
    <mergeCell ref="A17:F17"/>
    <mergeCell ref="A21:F21"/>
    <mergeCell ref="A29:F29"/>
    <mergeCell ref="A25:F25"/>
    <mergeCell ref="A16:F16"/>
  </mergeCells>
  <pageMargins left="0.25" right="0.25" top="0.75" bottom="0.75" header="0.3" footer="0.3"/>
  <pageSetup scale="66" orientation="portrait" r:id="rId1"/>
  <headerFooter alignWithMargins="0"/>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election activeCell="C4" sqref="C4"/>
    </sheetView>
  </sheetViews>
  <sheetFormatPr defaultRowHeight="12.5"/>
  <cols>
    <col min="2" max="2" width="15.81640625" customWidth="1"/>
    <col min="3" max="4" width="60.6328125" customWidth="1"/>
    <col min="5" max="5" width="8.7265625" customWidth="1"/>
  </cols>
  <sheetData>
    <row r="1" spans="1:4" ht="13">
      <c r="A1" s="117" t="s">
        <v>401</v>
      </c>
    </row>
    <row r="5" spans="1:4" ht="13">
      <c r="B5" s="118" t="s">
        <v>396</v>
      </c>
      <c r="C5">
        <f>Certification!E6</f>
        <v>0</v>
      </c>
    </row>
    <row r="6" spans="1:4" s="118" customFormat="1" ht="13.5" thickBot="1"/>
    <row r="7" spans="1:4" ht="13">
      <c r="C7" s="580" t="s">
        <v>397</v>
      </c>
      <c r="D7" s="580" t="s">
        <v>398</v>
      </c>
    </row>
    <row r="8" spans="1:4">
      <c r="C8" s="578"/>
      <c r="D8" s="578"/>
    </row>
    <row r="9" spans="1:4">
      <c r="C9" s="578"/>
      <c r="D9" s="578"/>
    </row>
    <row r="10" spans="1:4">
      <c r="C10" s="578"/>
      <c r="D10" s="578"/>
    </row>
    <row r="11" spans="1:4">
      <c r="C11" s="578"/>
      <c r="D11" s="578"/>
    </row>
    <row r="12" spans="1:4">
      <c r="C12" s="578"/>
      <c r="D12" s="578"/>
    </row>
    <row r="13" spans="1:4">
      <c r="C13" s="578"/>
      <c r="D13" s="578"/>
    </row>
    <row r="14" spans="1:4">
      <c r="C14" s="578"/>
      <c r="D14" s="578"/>
    </row>
    <row r="15" spans="1:4" ht="13" thickBot="1">
      <c r="C15" s="579"/>
      <c r="D15" s="579"/>
    </row>
    <row r="16" spans="1:4" s="118" customFormat="1" ht="13.5" thickBot="1"/>
    <row r="17" spans="3:4" ht="13">
      <c r="C17" s="580" t="s">
        <v>399</v>
      </c>
      <c r="D17" s="580" t="s">
        <v>400</v>
      </c>
    </row>
    <row r="18" spans="3:4">
      <c r="C18" s="578"/>
      <c r="D18" s="578"/>
    </row>
    <row r="19" spans="3:4">
      <c r="C19" s="578"/>
      <c r="D19" s="578"/>
    </row>
    <row r="20" spans="3:4">
      <c r="C20" s="578"/>
      <c r="D20" s="578"/>
    </row>
    <row r="21" spans="3:4">
      <c r="C21" s="578"/>
      <c r="D21" s="578"/>
    </row>
    <row r="22" spans="3:4">
      <c r="C22" s="578"/>
      <c r="D22" s="578"/>
    </row>
    <row r="23" spans="3:4">
      <c r="C23" s="578"/>
      <c r="D23" s="578"/>
    </row>
    <row r="24" spans="3:4">
      <c r="C24" s="578"/>
      <c r="D24" s="578"/>
    </row>
    <row r="25" spans="3:4" ht="13" thickBot="1">
      <c r="C25" s="579"/>
      <c r="D25" s="57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5"/>
  <sheetViews>
    <sheetView topLeftCell="L28" workbookViewId="0">
      <selection activeCell="Z17" sqref="Z17"/>
    </sheetView>
  </sheetViews>
  <sheetFormatPr defaultRowHeight="12.5"/>
  <cols>
    <col min="1" max="1" width="5.81640625" customWidth="1"/>
    <col min="3" max="3" width="23.7265625" customWidth="1"/>
    <col min="4" max="4" width="2.26953125" customWidth="1"/>
    <col min="5" max="5" width="17.26953125" customWidth="1"/>
    <col min="6" max="6" width="2.26953125" customWidth="1"/>
    <col min="7" max="7" width="11.26953125" customWidth="1"/>
    <col min="8" max="8" width="2.26953125" customWidth="1"/>
    <col min="9" max="9" width="9.26953125" customWidth="1"/>
    <col min="10" max="10" width="2.26953125" customWidth="1"/>
    <col min="11" max="11" width="12.26953125" customWidth="1"/>
    <col min="12" max="12" width="2.26953125" customWidth="1"/>
    <col min="13" max="13" width="12.1796875" customWidth="1"/>
    <col min="14" max="14" width="2.26953125" customWidth="1"/>
    <col min="15" max="15" width="10.26953125" customWidth="1"/>
    <col min="16" max="16" width="2.26953125" customWidth="1"/>
    <col min="17" max="17" width="12.1796875" customWidth="1"/>
    <col min="18" max="18" width="2.26953125" customWidth="1"/>
    <col min="19" max="19" width="12.26953125" customWidth="1"/>
    <col min="20" max="20" width="2.26953125" customWidth="1"/>
    <col min="21" max="21" width="11.7265625" customWidth="1"/>
    <col min="22" max="22" width="2.26953125" customWidth="1"/>
    <col min="23" max="23" width="10.90625" customWidth="1"/>
    <col min="24" max="24" width="2.26953125" customWidth="1"/>
    <col min="25" max="25" width="12.7265625" customWidth="1"/>
    <col min="26" max="26" width="13.453125" customWidth="1"/>
    <col min="27" max="27" width="2.26953125" customWidth="1"/>
    <col min="28" max="28" width="13.26953125" customWidth="1"/>
    <col min="29" max="29" width="2.26953125" customWidth="1"/>
    <col min="30" max="30" width="15.7265625" customWidth="1"/>
    <col min="31" max="31" width="2.26953125" customWidth="1"/>
    <col min="32" max="32" width="19.1796875" customWidth="1"/>
  </cols>
  <sheetData>
    <row r="1" spans="1:32" ht="13">
      <c r="A1" s="67" t="s">
        <v>196</v>
      </c>
      <c r="B1" s="61"/>
      <c r="C1" s="61"/>
      <c r="D1" s="61"/>
      <c r="E1" s="61"/>
      <c r="F1" s="61"/>
      <c r="G1" s="61"/>
      <c r="H1" s="61"/>
      <c r="I1" s="61"/>
      <c r="J1" s="61"/>
      <c r="L1" s="61"/>
      <c r="M1" s="61"/>
      <c r="N1" s="61"/>
      <c r="O1" s="61"/>
      <c r="P1" s="61"/>
      <c r="Q1" s="61"/>
      <c r="R1" s="61"/>
      <c r="S1" s="62"/>
      <c r="T1" s="61"/>
      <c r="U1" s="73"/>
      <c r="V1" s="61"/>
      <c r="W1" s="73"/>
      <c r="X1" s="61"/>
      <c r="Y1" s="61"/>
      <c r="Z1" s="61"/>
      <c r="AA1" s="61"/>
      <c r="AB1" s="73"/>
      <c r="AC1" s="61"/>
      <c r="AD1" s="73"/>
      <c r="AE1" s="61"/>
    </row>
    <row r="2" spans="1:32" ht="13">
      <c r="A2" s="67" t="s">
        <v>197</v>
      </c>
      <c r="B2" s="61"/>
      <c r="C2" s="61"/>
      <c r="D2" s="61"/>
      <c r="F2" s="61"/>
      <c r="G2" s="61"/>
      <c r="H2" s="61"/>
      <c r="I2" s="61"/>
      <c r="J2" s="61"/>
      <c r="L2" s="61"/>
      <c r="M2" s="61"/>
      <c r="N2" s="61"/>
      <c r="O2" s="61"/>
      <c r="P2" s="61"/>
      <c r="Q2" s="61"/>
      <c r="R2" s="61"/>
      <c r="S2" s="62"/>
      <c r="T2" s="61"/>
      <c r="U2" s="63"/>
      <c r="V2" s="61"/>
      <c r="W2" s="63"/>
      <c r="X2" s="61"/>
      <c r="Y2" s="61"/>
      <c r="Z2" s="61"/>
      <c r="AA2" s="61"/>
      <c r="AB2" s="63"/>
      <c r="AC2" s="61"/>
      <c r="AE2" s="61"/>
    </row>
    <row r="3" spans="1:32">
      <c r="A3" s="65"/>
      <c r="B3" s="65"/>
      <c r="C3" s="65"/>
      <c r="D3" s="65"/>
      <c r="E3" s="65"/>
      <c r="F3" s="65"/>
      <c r="G3" s="65"/>
      <c r="H3" s="65"/>
      <c r="I3" s="65"/>
      <c r="J3" s="65"/>
      <c r="K3" s="65"/>
      <c r="L3" s="65"/>
      <c r="M3" s="65"/>
      <c r="N3" s="65"/>
      <c r="O3" s="65"/>
      <c r="P3" s="65"/>
      <c r="Q3" s="65"/>
      <c r="R3" s="65"/>
      <c r="S3" s="65"/>
      <c r="T3" s="65"/>
      <c r="U3" s="6"/>
      <c r="V3" s="65"/>
      <c r="W3" s="6"/>
      <c r="X3" s="65"/>
      <c r="Y3" s="65"/>
      <c r="Z3" s="65"/>
      <c r="AA3" s="65"/>
      <c r="AB3" s="6"/>
      <c r="AC3" s="65"/>
      <c r="AD3" s="6"/>
      <c r="AE3" s="65"/>
    </row>
    <row r="4" spans="1:32" s="298" customFormat="1">
      <c r="A4" s="21" t="s">
        <v>21</v>
      </c>
      <c r="B4" s="103" t="str">
        <f>IF(Certification!E6="","Will fill in from entry on Certification sheet",Certification!E6)</f>
        <v>Will fill in from entry on Certification sheet</v>
      </c>
      <c r="C4" s="496"/>
      <c r="D4" s="496"/>
      <c r="E4" s="496"/>
      <c r="F4" s="496"/>
      <c r="G4" s="496"/>
      <c r="H4" s="493"/>
      <c r="I4" s="395"/>
      <c r="J4" s="493"/>
      <c r="K4" s="395"/>
      <c r="L4" s="493"/>
      <c r="M4" s="493"/>
      <c r="N4" s="493"/>
      <c r="O4" s="493"/>
      <c r="P4" s="493"/>
      <c r="Q4" s="493"/>
      <c r="R4" s="493"/>
      <c r="Z4" s="555" t="s">
        <v>65</v>
      </c>
      <c r="AB4" s="497">
        <f>Certification!H28</f>
        <v>45839</v>
      </c>
      <c r="AC4" s="498" t="s">
        <v>83</v>
      </c>
      <c r="AD4" s="497">
        <f>Certification!J28</f>
        <v>46203</v>
      </c>
    </row>
    <row r="5" spans="1:32" s="298" customFormat="1">
      <c r="A5" s="21"/>
      <c r="B5" s="21"/>
      <c r="C5" s="26"/>
      <c r="D5" s="26"/>
      <c r="E5" s="26"/>
      <c r="F5" s="26"/>
      <c r="G5" s="26"/>
      <c r="H5" s="26"/>
      <c r="I5" s="499"/>
      <c r="J5" s="26"/>
      <c r="K5" s="499"/>
      <c r="L5" s="26"/>
      <c r="M5" s="26"/>
      <c r="N5" s="26"/>
      <c r="O5" s="26"/>
      <c r="P5" s="26"/>
      <c r="Q5" s="26"/>
      <c r="R5" s="26"/>
      <c r="X5" s="26"/>
      <c r="Y5" s="26"/>
      <c r="Z5" s="555"/>
      <c r="AA5" s="26"/>
      <c r="AB5" s="7"/>
      <c r="AC5" s="26"/>
      <c r="AD5" s="7"/>
      <c r="AE5" s="26"/>
    </row>
    <row r="6" spans="1:32" s="298" customFormat="1">
      <c r="A6" s="26" t="s">
        <v>0</v>
      </c>
      <c r="B6" s="557" t="str">
        <f>IF(Certification!E7="","Will fill in from entry on Certification sheet",Certification!E7)</f>
        <v>Will fill in from entry on Certification sheet</v>
      </c>
      <c r="C6" s="494"/>
      <c r="D6" s="494"/>
      <c r="E6" s="494"/>
      <c r="F6" s="494"/>
      <c r="G6" s="494"/>
      <c r="H6" s="494"/>
      <c r="I6" s="395"/>
      <c r="J6" s="494"/>
      <c r="K6" s="395"/>
      <c r="L6" s="494"/>
      <c r="M6" s="494"/>
      <c r="N6" s="494"/>
      <c r="O6" s="494"/>
      <c r="P6" s="494"/>
      <c r="Q6" s="494"/>
      <c r="R6" s="494"/>
      <c r="Z6" s="556" t="s">
        <v>71</v>
      </c>
      <c r="AB6" s="500" t="str">
        <f>IF(Certification!M4="","Will fill in from entry on Certification sheet",Certification!M4)</f>
        <v>Will fill in from entry on Certification sheet</v>
      </c>
      <c r="AC6" s="501"/>
      <c r="AD6" s="498"/>
    </row>
    <row r="7" spans="1:32" ht="13" thickBot="1">
      <c r="A7" s="10"/>
      <c r="B7" s="66"/>
      <c r="C7" s="279"/>
      <c r="D7" s="279"/>
      <c r="E7" s="279"/>
      <c r="F7" s="279"/>
      <c r="G7" s="279"/>
      <c r="H7" s="279"/>
      <c r="I7" s="29"/>
      <c r="J7" s="279"/>
      <c r="K7" s="29"/>
      <c r="L7" s="279"/>
      <c r="M7" s="279"/>
      <c r="N7" s="279"/>
      <c r="O7" s="279"/>
      <c r="P7" s="279"/>
      <c r="Q7" s="279"/>
      <c r="R7" s="279"/>
      <c r="S7" s="10"/>
      <c r="T7" s="279"/>
      <c r="U7" s="280"/>
      <c r="V7" s="279"/>
      <c r="W7" s="280"/>
      <c r="X7" s="279"/>
      <c r="Y7" s="279"/>
      <c r="Z7" s="279"/>
      <c r="AA7" s="279"/>
      <c r="AB7" s="280"/>
      <c r="AC7" s="279"/>
      <c r="AD7" s="12"/>
      <c r="AE7" s="279"/>
    </row>
    <row r="8" spans="1:32">
      <c r="A8" s="281" t="s">
        <v>188</v>
      </c>
      <c r="B8" s="282"/>
      <c r="C8" s="282"/>
      <c r="D8" s="282"/>
      <c r="E8" s="282"/>
      <c r="F8" s="282"/>
      <c r="G8" s="282"/>
      <c r="H8" s="282"/>
      <c r="I8" s="282"/>
      <c r="J8" s="282"/>
      <c r="K8" s="282"/>
      <c r="L8" s="282"/>
      <c r="M8" s="282"/>
      <c r="N8" s="282"/>
      <c r="O8" s="282"/>
      <c r="P8" s="282"/>
      <c r="Q8" s="282"/>
      <c r="R8" s="282"/>
      <c r="S8" s="282"/>
      <c r="T8" s="282"/>
      <c r="U8" s="283"/>
      <c r="V8" s="282"/>
      <c r="W8" s="283"/>
      <c r="X8" s="282"/>
      <c r="Y8" s="282"/>
      <c r="Z8" s="282"/>
      <c r="AA8" s="282"/>
      <c r="AB8" s="283"/>
      <c r="AC8" s="282"/>
      <c r="AD8" s="282"/>
      <c r="AE8" s="282"/>
      <c r="AF8" s="284"/>
    </row>
    <row r="9" spans="1:32" ht="16" thickBot="1">
      <c r="A9" s="300" t="s">
        <v>280</v>
      </c>
      <c r="B9" s="285"/>
      <c r="C9" s="285"/>
      <c r="D9" s="285"/>
      <c r="E9" s="285"/>
      <c r="F9" s="285"/>
      <c r="G9" s="285"/>
      <c r="H9" s="285"/>
      <c r="I9" s="285"/>
      <c r="J9" s="285"/>
      <c r="K9" s="285"/>
      <c r="L9" s="285"/>
      <c r="M9" s="285"/>
      <c r="N9" s="285"/>
      <c r="O9" s="285"/>
      <c r="P9" s="285"/>
      <c r="Q9" s="285"/>
      <c r="R9" s="285"/>
      <c r="S9" s="285"/>
      <c r="T9" s="285"/>
      <c r="U9" s="286"/>
      <c r="V9" s="285"/>
      <c r="W9" s="286"/>
      <c r="X9" s="285"/>
      <c r="Y9" s="285"/>
      <c r="Z9" s="285"/>
      <c r="AA9" s="285"/>
      <c r="AB9" s="286"/>
      <c r="AC9" s="285"/>
      <c r="AD9" s="285"/>
      <c r="AE9" s="285"/>
      <c r="AF9" s="287"/>
    </row>
    <row r="10" spans="1:32" s="449" customFormat="1" ht="6" customHeight="1">
      <c r="A10" s="446"/>
      <c r="B10" s="447"/>
      <c r="C10" s="447"/>
      <c r="D10" s="447"/>
      <c r="E10" s="447"/>
      <c r="F10" s="447"/>
      <c r="G10" s="447"/>
      <c r="H10" s="447"/>
      <c r="I10" s="447"/>
      <c r="J10" s="447"/>
      <c r="K10" s="447"/>
      <c r="L10" s="447"/>
      <c r="M10" s="447"/>
      <c r="N10" s="447"/>
      <c r="O10" s="447"/>
      <c r="P10" s="447"/>
      <c r="Q10" s="447"/>
      <c r="R10" s="447"/>
      <c r="S10" s="447"/>
      <c r="T10" s="447"/>
      <c r="U10" s="448"/>
      <c r="V10" s="447"/>
      <c r="W10" s="448"/>
      <c r="X10" s="447"/>
      <c r="Y10" s="447"/>
      <c r="Z10" s="447"/>
      <c r="AA10" s="447"/>
      <c r="AB10" s="448"/>
      <c r="AC10" s="447"/>
      <c r="AD10" s="448"/>
      <c r="AE10" s="447"/>
    </row>
    <row r="11" spans="1:32" ht="14" thickBot="1">
      <c r="A11" s="552" t="s">
        <v>194</v>
      </c>
      <c r="B11" s="68"/>
      <c r="C11" s="68"/>
      <c r="D11" s="68"/>
      <c r="E11" s="68"/>
      <c r="F11" s="68"/>
      <c r="G11" s="68"/>
      <c r="H11" s="68"/>
      <c r="I11" s="68"/>
      <c r="J11" s="68"/>
      <c r="K11" s="68"/>
      <c r="L11" s="68"/>
      <c r="M11" s="68"/>
      <c r="N11" s="68"/>
      <c r="O11" s="68"/>
      <c r="P11" s="68"/>
      <c r="Q11" s="68"/>
      <c r="R11" s="68"/>
      <c r="S11" s="68"/>
      <c r="T11" s="68"/>
      <c r="U11" s="17"/>
      <c r="V11" s="68"/>
      <c r="W11" s="17"/>
      <c r="X11" s="68"/>
      <c r="Y11" s="68"/>
      <c r="Z11" s="68"/>
      <c r="AA11" s="68"/>
      <c r="AB11" s="17"/>
      <c r="AC11" s="68"/>
      <c r="AD11" s="17"/>
      <c r="AE11" s="68"/>
    </row>
    <row r="12" spans="1:32" ht="14" thickBot="1">
      <c r="A12" s="67"/>
      <c r="B12" s="68"/>
      <c r="C12" s="68"/>
      <c r="D12" s="68"/>
      <c r="E12" s="68"/>
      <c r="F12" s="68"/>
      <c r="G12" s="616" t="s">
        <v>230</v>
      </c>
      <c r="H12" s="617"/>
      <c r="I12" s="617"/>
      <c r="J12" s="617"/>
      <c r="K12" s="617"/>
      <c r="L12" s="617"/>
      <c r="M12" s="617"/>
      <c r="N12" s="617"/>
      <c r="O12" s="617"/>
      <c r="P12" s="617"/>
      <c r="Q12" s="617"/>
      <c r="R12" s="617"/>
      <c r="S12" s="617"/>
      <c r="T12" s="617"/>
      <c r="U12" s="617"/>
      <c r="V12" s="617"/>
      <c r="W12" s="617"/>
      <c r="X12" s="617"/>
      <c r="Y12" s="617"/>
      <c r="Z12" s="618"/>
      <c r="AA12" s="68"/>
      <c r="AB12" s="598" t="s">
        <v>231</v>
      </c>
      <c r="AC12" s="599"/>
      <c r="AD12" s="600"/>
      <c r="AE12" s="68"/>
      <c r="AF12" s="584" t="s">
        <v>415</v>
      </c>
    </row>
    <row r="13" spans="1:32" ht="3.75" customHeight="1" thickBot="1">
      <c r="A13" s="67"/>
      <c r="B13" s="68"/>
      <c r="C13" s="68"/>
      <c r="D13" s="68"/>
      <c r="E13" s="472"/>
      <c r="F13" s="68"/>
      <c r="G13" s="472"/>
      <c r="H13" s="472"/>
      <c r="I13" s="472"/>
      <c r="J13" s="472"/>
      <c r="K13" s="472"/>
      <c r="L13" s="472"/>
      <c r="M13" s="472"/>
      <c r="N13" s="472"/>
      <c r="O13" s="472"/>
      <c r="P13" s="472"/>
      <c r="Q13" s="472"/>
      <c r="R13" s="472"/>
      <c r="S13" s="472"/>
      <c r="T13" s="472"/>
      <c r="U13" s="472"/>
      <c r="V13" s="472"/>
      <c r="W13" s="472"/>
      <c r="X13" s="472"/>
      <c r="Y13" s="472"/>
      <c r="Z13" s="472"/>
      <c r="AA13" s="68"/>
      <c r="AB13" s="473"/>
      <c r="AC13" s="473"/>
      <c r="AD13" s="473"/>
      <c r="AE13" s="68"/>
    </row>
    <row r="14" spans="1:32" ht="38" customHeight="1" thickBot="1">
      <c r="A14" s="67"/>
      <c r="B14" s="68"/>
      <c r="C14" s="68"/>
      <c r="D14" s="68"/>
      <c r="E14" s="472"/>
      <c r="F14" s="68"/>
      <c r="G14" s="472"/>
      <c r="H14" s="472"/>
      <c r="I14" s="472"/>
      <c r="J14" s="472"/>
      <c r="K14" s="472"/>
      <c r="L14" s="472"/>
      <c r="M14" s="472"/>
      <c r="N14" s="472"/>
      <c r="O14" s="472"/>
      <c r="P14" s="472"/>
      <c r="Q14" s="472"/>
      <c r="R14" s="472"/>
      <c r="S14" s="472"/>
      <c r="T14" s="472"/>
      <c r="U14" s="472"/>
      <c r="V14" s="472"/>
      <c r="W14" s="472"/>
      <c r="X14" s="472"/>
      <c r="Y14" s="616" t="s">
        <v>406</v>
      </c>
      <c r="Z14" s="618"/>
      <c r="AA14" s="68"/>
      <c r="AB14" s="473"/>
      <c r="AC14" s="473"/>
      <c r="AD14" s="473"/>
      <c r="AE14" s="68"/>
      <c r="AF14" s="619" t="s">
        <v>416</v>
      </c>
    </row>
    <row r="15" spans="1:32" ht="4.5" customHeight="1" thickBot="1">
      <c r="A15" s="67"/>
      <c r="B15" s="68"/>
      <c r="C15" s="68"/>
      <c r="D15" s="68"/>
      <c r="E15" s="68"/>
      <c r="F15" s="68"/>
      <c r="G15" s="68"/>
      <c r="H15" s="68"/>
      <c r="I15" s="532"/>
      <c r="J15" s="532"/>
      <c r="K15" s="532"/>
      <c r="L15" s="532"/>
      <c r="M15" s="532"/>
      <c r="N15" s="472"/>
      <c r="O15" s="472"/>
      <c r="P15" s="472"/>
      <c r="Q15" s="472"/>
      <c r="R15" s="472"/>
      <c r="S15" s="472"/>
      <c r="T15" s="472"/>
      <c r="U15" s="472"/>
      <c r="V15" s="472"/>
      <c r="W15" s="472"/>
      <c r="X15" s="68"/>
      <c r="Y15" s="68"/>
      <c r="Z15" s="68"/>
      <c r="AA15" s="473"/>
      <c r="AB15" s="473"/>
      <c r="AC15" s="473"/>
      <c r="AD15" s="473"/>
      <c r="AE15" s="473"/>
      <c r="AF15" s="620"/>
    </row>
    <row r="16" spans="1:32" ht="14" thickBot="1">
      <c r="A16" s="68"/>
      <c r="B16" s="68"/>
      <c r="C16" s="68"/>
      <c r="D16" s="68"/>
      <c r="E16" s="542" t="s">
        <v>363</v>
      </c>
      <c r="F16" s="68"/>
      <c r="G16" s="607" t="s">
        <v>281</v>
      </c>
      <c r="H16" s="608"/>
      <c r="I16" s="608"/>
      <c r="J16" s="608"/>
      <c r="K16" s="608"/>
      <c r="L16" s="608"/>
      <c r="M16" s="609"/>
      <c r="N16" s="68"/>
      <c r="O16" s="607" t="s">
        <v>372</v>
      </c>
      <c r="P16" s="608"/>
      <c r="Q16" s="608"/>
      <c r="R16" s="608"/>
      <c r="S16" s="608"/>
      <c r="T16" s="608"/>
      <c r="U16" s="609"/>
      <c r="V16" s="68"/>
      <c r="W16" s="17"/>
      <c r="X16" s="68"/>
      <c r="Y16" s="533" t="s">
        <v>411</v>
      </c>
      <c r="Z16" s="533" t="s">
        <v>427</v>
      </c>
      <c r="AA16" s="68"/>
      <c r="AB16" s="17"/>
      <c r="AC16" s="68"/>
      <c r="AD16" s="17"/>
      <c r="AE16" s="68"/>
      <c r="AF16" s="621"/>
    </row>
    <row r="17" spans="1:32" ht="5.15" customHeight="1" thickBot="1">
      <c r="A17" s="68"/>
      <c r="B17" s="68"/>
      <c r="C17" s="68"/>
      <c r="D17" s="68"/>
      <c r="E17" s="471"/>
      <c r="F17" s="68"/>
      <c r="G17" s="471"/>
      <c r="H17" s="471"/>
      <c r="I17" s="471"/>
      <c r="J17" s="471"/>
      <c r="K17" s="471"/>
      <c r="L17" s="471"/>
      <c r="M17" s="471"/>
      <c r="N17" s="68"/>
      <c r="O17" s="68"/>
      <c r="P17" s="68"/>
      <c r="Q17" s="68"/>
      <c r="R17" s="68"/>
      <c r="S17" s="68"/>
      <c r="T17" s="68"/>
      <c r="U17" s="17"/>
      <c r="V17" s="68"/>
      <c r="W17" s="17"/>
      <c r="X17" s="68"/>
      <c r="Y17" s="68"/>
      <c r="Z17" s="68"/>
      <c r="AA17" s="68"/>
      <c r="AB17" s="17"/>
      <c r="AC17" s="68"/>
      <c r="AD17" s="17"/>
      <c r="AE17" s="68"/>
    </row>
    <row r="18" spans="1:32" s="387" customFormat="1" ht="34.5">
      <c r="A18" s="385"/>
      <c r="B18" s="625" t="s">
        <v>62</v>
      </c>
      <c r="C18" s="626"/>
      <c r="D18" s="386"/>
      <c r="E18" s="601" t="s">
        <v>383</v>
      </c>
      <c r="F18" s="386"/>
      <c r="G18" s="601" t="s">
        <v>333</v>
      </c>
      <c r="H18" s="386"/>
      <c r="I18" s="601" t="s">
        <v>228</v>
      </c>
      <c r="J18" s="386"/>
      <c r="K18" s="601" t="s">
        <v>229</v>
      </c>
      <c r="L18" s="386"/>
      <c r="M18" s="601" t="s">
        <v>334</v>
      </c>
      <c r="N18" s="386"/>
      <c r="O18" s="604" t="s">
        <v>333</v>
      </c>
      <c r="P18" s="386"/>
      <c r="Q18" s="604" t="s">
        <v>228</v>
      </c>
      <c r="R18" s="386"/>
      <c r="S18" s="604" t="s">
        <v>229</v>
      </c>
      <c r="T18" s="386"/>
      <c r="U18" s="604" t="s">
        <v>334</v>
      </c>
      <c r="V18" s="386"/>
      <c r="W18" s="622" t="s">
        <v>419</v>
      </c>
      <c r="X18" s="386"/>
      <c r="Y18" s="610" t="s">
        <v>229</v>
      </c>
      <c r="Z18" s="613" t="s">
        <v>229</v>
      </c>
      <c r="AA18" s="390"/>
      <c r="AB18" s="475" t="s">
        <v>281</v>
      </c>
      <c r="AC18" s="390"/>
      <c r="AD18" s="475" t="s">
        <v>372</v>
      </c>
      <c r="AE18" s="390"/>
      <c r="AF18" s="475" t="s">
        <v>372</v>
      </c>
    </row>
    <row r="19" spans="1:32" s="387" customFormat="1">
      <c r="A19" s="385"/>
      <c r="B19" s="627" t="s">
        <v>63</v>
      </c>
      <c r="C19" s="628"/>
      <c r="D19" s="386"/>
      <c r="E19" s="602"/>
      <c r="F19" s="386"/>
      <c r="G19" s="602"/>
      <c r="H19" s="386"/>
      <c r="I19" s="602"/>
      <c r="J19" s="386"/>
      <c r="K19" s="602"/>
      <c r="L19" s="386"/>
      <c r="M19" s="602"/>
      <c r="N19" s="386"/>
      <c r="O19" s="605"/>
      <c r="P19" s="386"/>
      <c r="Q19" s="605"/>
      <c r="R19" s="386"/>
      <c r="S19" s="605"/>
      <c r="T19" s="386"/>
      <c r="U19" s="605"/>
      <c r="V19" s="386"/>
      <c r="W19" s="623"/>
      <c r="X19" s="386"/>
      <c r="Y19" s="611"/>
      <c r="Z19" s="614"/>
      <c r="AA19" s="390"/>
      <c r="AB19" s="388"/>
      <c r="AC19" s="390"/>
      <c r="AD19" s="388"/>
      <c r="AE19" s="390"/>
      <c r="AF19" s="388"/>
    </row>
    <row r="20" spans="1:32" s="387" customFormat="1" ht="23">
      <c r="A20" s="385"/>
      <c r="B20" s="627" t="s">
        <v>64</v>
      </c>
      <c r="C20" s="628"/>
      <c r="D20" s="386"/>
      <c r="E20" s="602"/>
      <c r="F20" s="386"/>
      <c r="G20" s="602"/>
      <c r="H20" s="386"/>
      <c r="I20" s="602"/>
      <c r="J20" s="386"/>
      <c r="K20" s="602"/>
      <c r="L20" s="386"/>
      <c r="M20" s="602"/>
      <c r="N20" s="386"/>
      <c r="O20" s="605"/>
      <c r="P20" s="386"/>
      <c r="Q20" s="605"/>
      <c r="R20" s="386"/>
      <c r="S20" s="605"/>
      <c r="T20" s="386"/>
      <c r="U20" s="605"/>
      <c r="V20" s="386"/>
      <c r="W20" s="623"/>
      <c r="X20" s="386"/>
      <c r="Y20" s="611"/>
      <c r="Z20" s="614"/>
      <c r="AA20" s="390"/>
      <c r="AB20" s="474" t="s">
        <v>229</v>
      </c>
      <c r="AC20" s="390"/>
      <c r="AD20" s="474" t="s">
        <v>229</v>
      </c>
      <c r="AE20" s="390"/>
      <c r="AF20" s="474" t="s">
        <v>229</v>
      </c>
    </row>
    <row r="21" spans="1:32" s="387" customFormat="1" ht="13" thickBot="1">
      <c r="A21" s="385"/>
      <c r="B21" s="629"/>
      <c r="C21" s="630"/>
      <c r="D21" s="386"/>
      <c r="E21" s="603"/>
      <c r="F21" s="386"/>
      <c r="G21" s="603"/>
      <c r="H21" s="386"/>
      <c r="I21" s="603"/>
      <c r="J21" s="386"/>
      <c r="K21" s="603"/>
      <c r="L21" s="386"/>
      <c r="M21" s="603"/>
      <c r="N21" s="386"/>
      <c r="O21" s="606"/>
      <c r="P21" s="386"/>
      <c r="Q21" s="606"/>
      <c r="R21" s="386"/>
      <c r="S21" s="606"/>
      <c r="T21" s="386"/>
      <c r="U21" s="606"/>
      <c r="V21" s="386"/>
      <c r="W21" s="624"/>
      <c r="X21" s="386"/>
      <c r="Y21" s="612"/>
      <c r="Z21" s="615"/>
      <c r="AA21" s="390"/>
      <c r="AB21" s="389"/>
      <c r="AC21" s="390"/>
      <c r="AD21" s="389"/>
      <c r="AE21" s="390"/>
      <c r="AF21" s="389"/>
    </row>
    <row r="22" spans="1:32" ht="13">
      <c r="A22" s="24"/>
      <c r="B22" s="476" t="s">
        <v>86</v>
      </c>
      <c r="C22" s="476"/>
      <c r="D22" s="476"/>
      <c r="E22" s="476"/>
      <c r="F22" s="476"/>
      <c r="G22" s="476"/>
      <c r="H22" s="476"/>
      <c r="I22" s="477"/>
      <c r="J22" s="476"/>
      <c r="K22" s="477"/>
      <c r="L22" s="476"/>
      <c r="M22" s="476"/>
      <c r="N22" s="476"/>
      <c r="O22" s="476"/>
      <c r="P22" s="476"/>
      <c r="Q22" s="104"/>
      <c r="R22" s="104"/>
      <c r="S22" s="104"/>
      <c r="T22" s="104"/>
      <c r="U22" s="104"/>
      <c r="V22" s="104"/>
      <c r="W22" s="104"/>
      <c r="X22" s="104"/>
      <c r="Y22" s="104"/>
      <c r="Z22" s="104"/>
      <c r="AA22" s="104"/>
      <c r="AB22" s="24"/>
      <c r="AC22" s="104"/>
      <c r="AD22" s="24"/>
      <c r="AE22" s="104"/>
    </row>
    <row r="23" spans="1:32" ht="13">
      <c r="A23" s="24"/>
      <c r="B23" s="476" t="s">
        <v>335</v>
      </c>
      <c r="C23" s="476"/>
      <c r="D23" s="476"/>
      <c r="E23" s="476"/>
      <c r="F23" s="476"/>
      <c r="G23" s="476"/>
      <c r="H23" s="476"/>
      <c r="I23" s="477"/>
      <c r="J23" s="476"/>
      <c r="K23" s="477"/>
      <c r="L23" s="478"/>
      <c r="M23" s="478"/>
      <c r="N23" s="478"/>
      <c r="O23" s="478"/>
      <c r="P23" s="478"/>
      <c r="Q23" s="6"/>
      <c r="R23" s="6"/>
      <c r="S23" s="6"/>
      <c r="T23" s="6"/>
      <c r="U23" s="6"/>
      <c r="V23" s="6"/>
      <c r="W23" s="6"/>
      <c r="X23" s="6"/>
      <c r="Y23" s="6"/>
      <c r="Z23" s="6"/>
      <c r="AA23" s="299"/>
      <c r="AB23" s="24"/>
      <c r="AC23" s="299"/>
      <c r="AD23" s="24"/>
      <c r="AE23" s="299"/>
    </row>
    <row r="24" spans="1:32">
      <c r="A24" s="69"/>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row>
    <row r="25" spans="1:32">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row>
    <row r="26" spans="1:32" ht="19" customHeight="1">
      <c r="B26" s="35" t="s">
        <v>352</v>
      </c>
      <c r="C26" s="35"/>
      <c r="D26" s="8"/>
      <c r="E26" s="392">
        <v>8543</v>
      </c>
      <c r="F26" s="8"/>
      <c r="G26" s="392">
        <v>10000</v>
      </c>
      <c r="H26" s="8"/>
      <c r="I26" s="35"/>
      <c r="J26" s="8"/>
      <c r="K26" s="70">
        <v>24</v>
      </c>
      <c r="L26" s="8"/>
      <c r="M26" s="391">
        <f t="shared" ref="M26:M39" si="0">IFERROR(G26*K26,"N/A")</f>
        <v>240000</v>
      </c>
      <c r="N26" s="8"/>
      <c r="O26" s="392">
        <v>9000</v>
      </c>
      <c r="P26" s="8"/>
      <c r="Q26" s="35"/>
      <c r="R26" s="8"/>
      <c r="S26" s="70">
        <v>34</v>
      </c>
      <c r="T26" s="8"/>
      <c r="U26" s="391">
        <f t="shared" ref="U26:U39" si="1">IFERROR(O26*S26,"N/A")</f>
        <v>306000</v>
      </c>
      <c r="V26" s="8"/>
      <c r="W26" s="71">
        <f t="shared" ref="W26:W39" si="2">IFERROR((S26-K26)/K26,"N/A")</f>
        <v>0.41666666666666669</v>
      </c>
      <c r="X26" s="8"/>
      <c r="Y26" s="70">
        <v>34</v>
      </c>
      <c r="Z26" s="70">
        <v>34</v>
      </c>
      <c r="AA26" s="8"/>
      <c r="AB26" s="70">
        <v>40</v>
      </c>
      <c r="AC26" s="8"/>
      <c r="AD26" s="70">
        <v>44</v>
      </c>
      <c r="AE26" s="8"/>
      <c r="AF26" s="70">
        <v>42</v>
      </c>
    </row>
    <row r="27" spans="1:32" ht="19" customHeight="1">
      <c r="B27" s="35" t="s">
        <v>353</v>
      </c>
      <c r="C27" s="35"/>
      <c r="D27" s="8"/>
      <c r="E27" s="392">
        <v>1030</v>
      </c>
      <c r="F27" s="8"/>
      <c r="G27" s="392">
        <v>1000</v>
      </c>
      <c r="H27" s="8"/>
      <c r="I27" s="35"/>
      <c r="J27" s="8"/>
      <c r="K27" s="70">
        <v>30</v>
      </c>
      <c r="L27" s="8"/>
      <c r="M27" s="391">
        <f t="shared" si="0"/>
        <v>30000</v>
      </c>
      <c r="N27" s="8"/>
      <c r="O27" s="392">
        <v>1200</v>
      </c>
      <c r="P27" s="8"/>
      <c r="Q27" s="35"/>
      <c r="R27" s="8"/>
      <c r="S27" s="70">
        <v>30</v>
      </c>
      <c r="T27" s="8"/>
      <c r="U27" s="391">
        <f t="shared" si="1"/>
        <v>36000</v>
      </c>
      <c r="V27" s="8"/>
      <c r="W27" s="71">
        <f t="shared" si="2"/>
        <v>0</v>
      </c>
      <c r="X27" s="8"/>
      <c r="Y27" s="70">
        <v>30</v>
      </c>
      <c r="Z27" s="70">
        <v>30</v>
      </c>
      <c r="AA27" s="8"/>
      <c r="AB27" s="70">
        <v>50</v>
      </c>
      <c r="AC27" s="8"/>
      <c r="AD27" s="70">
        <v>52</v>
      </c>
      <c r="AE27" s="8"/>
      <c r="AF27" s="70">
        <v>50</v>
      </c>
    </row>
    <row r="28" spans="1:32" ht="19" customHeight="1">
      <c r="B28" s="35" t="s">
        <v>354</v>
      </c>
      <c r="C28" s="35"/>
      <c r="D28" s="8"/>
      <c r="E28" s="392">
        <v>2436</v>
      </c>
      <c r="F28" s="8"/>
      <c r="G28" s="392">
        <v>2500</v>
      </c>
      <c r="H28" s="8"/>
      <c r="I28" s="35"/>
      <c r="J28" s="8"/>
      <c r="K28" s="70">
        <v>156</v>
      </c>
      <c r="L28" s="8"/>
      <c r="M28" s="391">
        <f t="shared" si="0"/>
        <v>390000</v>
      </c>
      <c r="N28" s="8"/>
      <c r="O28" s="392">
        <v>2200</v>
      </c>
      <c r="P28" s="8"/>
      <c r="Q28" s="35"/>
      <c r="R28" s="8"/>
      <c r="S28" s="70">
        <v>131</v>
      </c>
      <c r="T28" s="8"/>
      <c r="U28" s="391">
        <f t="shared" si="1"/>
        <v>288200</v>
      </c>
      <c r="V28" s="8"/>
      <c r="W28" s="71">
        <f t="shared" si="2"/>
        <v>-0.16025641025641027</v>
      </c>
      <c r="X28" s="8"/>
      <c r="Y28" s="70">
        <v>131</v>
      </c>
      <c r="Z28" s="70">
        <v>131</v>
      </c>
      <c r="AA28" s="8"/>
      <c r="AB28" s="70">
        <v>250</v>
      </c>
      <c r="AC28" s="8"/>
      <c r="AD28" s="70">
        <v>260</v>
      </c>
      <c r="AE28" s="8"/>
      <c r="AF28" s="70">
        <v>245</v>
      </c>
    </row>
    <row r="29" spans="1:32" ht="19" customHeight="1">
      <c r="B29" s="35" t="s">
        <v>355</v>
      </c>
      <c r="C29" s="35"/>
      <c r="D29" s="8"/>
      <c r="E29" s="392">
        <v>40235</v>
      </c>
      <c r="F29" s="8"/>
      <c r="G29" s="392">
        <v>40000</v>
      </c>
      <c r="H29" s="8"/>
      <c r="I29" s="35"/>
      <c r="J29" s="8"/>
      <c r="K29" s="294">
        <v>0.26</v>
      </c>
      <c r="M29" s="391">
        <f t="shared" si="0"/>
        <v>10400</v>
      </c>
      <c r="N29" s="8"/>
      <c r="O29" s="392">
        <v>50000</v>
      </c>
      <c r="P29" s="8"/>
      <c r="Q29" s="35"/>
      <c r="R29" s="8"/>
      <c r="S29" s="295">
        <v>0.25</v>
      </c>
      <c r="T29" s="8"/>
      <c r="U29" s="391">
        <f t="shared" si="1"/>
        <v>12500</v>
      </c>
      <c r="V29" s="8"/>
      <c r="W29" s="71">
        <f t="shared" si="2"/>
        <v>-3.8461538461538491E-2</v>
      </c>
      <c r="X29" s="8"/>
      <c r="Y29" s="295">
        <v>0.25</v>
      </c>
      <c r="Z29" s="295">
        <v>0.25</v>
      </c>
      <c r="AA29" s="8"/>
      <c r="AB29" s="294">
        <v>1</v>
      </c>
      <c r="AC29" s="8"/>
      <c r="AD29" s="295">
        <v>1</v>
      </c>
      <c r="AE29" s="8"/>
      <c r="AF29" s="295">
        <v>0.9</v>
      </c>
    </row>
    <row r="30" spans="1:32" ht="19" customHeight="1">
      <c r="B30" s="35" t="s">
        <v>356</v>
      </c>
      <c r="C30" s="35"/>
      <c r="D30" s="8"/>
      <c r="E30" s="392">
        <v>51023</v>
      </c>
      <c r="F30" s="8"/>
      <c r="G30" s="392">
        <v>50000</v>
      </c>
      <c r="H30" s="8"/>
      <c r="I30" s="35"/>
      <c r="J30" s="8"/>
      <c r="K30" s="70">
        <v>65</v>
      </c>
      <c r="L30" s="8"/>
      <c r="M30" s="391">
        <f t="shared" si="0"/>
        <v>3250000</v>
      </c>
      <c r="N30" s="8"/>
      <c r="O30" s="392">
        <v>55000</v>
      </c>
      <c r="P30" s="8"/>
      <c r="Q30" s="35"/>
      <c r="R30" s="8"/>
      <c r="S30" s="70">
        <v>65</v>
      </c>
      <c r="T30" s="8"/>
      <c r="U30" s="391">
        <f t="shared" si="1"/>
        <v>3575000</v>
      </c>
      <c r="V30" s="8"/>
      <c r="W30" s="71">
        <f t="shared" si="2"/>
        <v>0</v>
      </c>
      <c r="X30" s="8"/>
      <c r="Y30" s="70">
        <v>65</v>
      </c>
      <c r="Z30" s="70">
        <v>65</v>
      </c>
      <c r="AA30" s="8"/>
      <c r="AB30" s="70">
        <v>110</v>
      </c>
      <c r="AC30" s="8"/>
      <c r="AD30" s="291">
        <v>120</v>
      </c>
      <c r="AE30" s="8"/>
      <c r="AF30" s="291">
        <v>110</v>
      </c>
    </row>
    <row r="31" spans="1:32" ht="19" customHeight="1">
      <c r="B31" s="35" t="s">
        <v>357</v>
      </c>
      <c r="C31" s="35"/>
      <c r="D31" s="8"/>
      <c r="E31" s="392">
        <v>25654</v>
      </c>
      <c r="F31" s="8"/>
      <c r="G31" s="392">
        <v>26000</v>
      </c>
      <c r="H31" s="8"/>
      <c r="I31" s="35"/>
      <c r="J31" s="8"/>
      <c r="K31" s="70">
        <v>11</v>
      </c>
      <c r="L31" s="8"/>
      <c r="M31" s="391">
        <f t="shared" si="0"/>
        <v>286000</v>
      </c>
      <c r="N31" s="8"/>
      <c r="O31" s="392">
        <v>29000</v>
      </c>
      <c r="P31" s="8"/>
      <c r="Q31" s="35"/>
      <c r="R31" s="8"/>
      <c r="S31" s="291" t="s">
        <v>182</v>
      </c>
      <c r="T31" s="8"/>
      <c r="U31" s="391" t="str">
        <f t="shared" si="1"/>
        <v>N/A</v>
      </c>
      <c r="V31" s="8"/>
      <c r="W31" s="71" t="str">
        <f t="shared" si="2"/>
        <v>N/A</v>
      </c>
      <c r="X31" s="8"/>
      <c r="Y31" s="291" t="s">
        <v>182</v>
      </c>
      <c r="Z31" s="291" t="s">
        <v>182</v>
      </c>
      <c r="AA31" s="8"/>
      <c r="AB31" s="70">
        <v>20</v>
      </c>
      <c r="AC31" s="8"/>
      <c r="AD31" s="291" t="s">
        <v>182</v>
      </c>
      <c r="AE31" s="8"/>
      <c r="AF31" s="291" t="s">
        <v>417</v>
      </c>
    </row>
    <row r="32" spans="1:32" ht="19" customHeight="1">
      <c r="B32" s="35" t="s">
        <v>358</v>
      </c>
      <c r="C32" s="35"/>
      <c r="D32" s="8"/>
      <c r="E32" s="392">
        <v>99030</v>
      </c>
      <c r="F32" s="8"/>
      <c r="G32" s="392">
        <v>100000</v>
      </c>
      <c r="H32" s="8"/>
      <c r="I32" s="35"/>
      <c r="J32" s="8"/>
      <c r="K32" s="291" t="s">
        <v>227</v>
      </c>
      <c r="L32" s="8"/>
      <c r="M32" s="391" t="str">
        <f t="shared" si="0"/>
        <v>N/A</v>
      </c>
      <c r="N32" s="8"/>
      <c r="O32" s="392">
        <v>150000</v>
      </c>
      <c r="P32" s="8"/>
      <c r="Q32" s="35"/>
      <c r="R32" s="8"/>
      <c r="S32" s="291">
        <v>5</v>
      </c>
      <c r="T32" s="8"/>
      <c r="U32" s="391">
        <f t="shared" si="1"/>
        <v>750000</v>
      </c>
      <c r="V32" s="8"/>
      <c r="W32" s="71" t="str">
        <f t="shared" si="2"/>
        <v>N/A</v>
      </c>
      <c r="X32" s="8"/>
      <c r="Y32" s="291">
        <v>5</v>
      </c>
      <c r="Z32" s="291">
        <v>5</v>
      </c>
      <c r="AA32" s="8"/>
      <c r="AB32" s="291" t="s">
        <v>227</v>
      </c>
      <c r="AC32" s="8"/>
      <c r="AD32" s="291">
        <v>6</v>
      </c>
      <c r="AE32" s="8"/>
      <c r="AF32" s="291">
        <v>5</v>
      </c>
    </row>
    <row r="33" spans="1:32" ht="19" customHeight="1">
      <c r="B33" s="35"/>
      <c r="C33" s="35"/>
      <c r="D33" s="8"/>
      <c r="E33" s="392"/>
      <c r="F33" s="8"/>
      <c r="G33" s="392"/>
      <c r="H33" s="8"/>
      <c r="I33" s="35"/>
      <c r="J33" s="8"/>
      <c r="K33" s="70"/>
      <c r="L33" s="8"/>
      <c r="M33" s="391">
        <f t="shared" si="0"/>
        <v>0</v>
      </c>
      <c r="N33" s="8"/>
      <c r="O33" s="392"/>
      <c r="P33" s="8"/>
      <c r="Q33" s="35"/>
      <c r="R33" s="8"/>
      <c r="S33" s="291"/>
      <c r="T33" s="8"/>
      <c r="U33" s="391">
        <f t="shared" si="1"/>
        <v>0</v>
      </c>
      <c r="V33" s="8"/>
      <c r="W33" s="71" t="str">
        <f t="shared" si="2"/>
        <v>N/A</v>
      </c>
      <c r="X33" s="8"/>
      <c r="Y33" s="291"/>
      <c r="Z33" s="291"/>
      <c r="AA33" s="8"/>
      <c r="AB33" s="70"/>
      <c r="AC33" s="8"/>
      <c r="AD33" s="291"/>
      <c r="AE33" s="8"/>
      <c r="AF33" s="291"/>
    </row>
    <row r="34" spans="1:32" ht="19" customHeight="1">
      <c r="B34" s="35"/>
      <c r="C34" s="35"/>
      <c r="D34" s="8"/>
      <c r="E34" s="392"/>
      <c r="F34" s="8"/>
      <c r="G34" s="392"/>
      <c r="H34" s="8"/>
      <c r="I34" s="35"/>
      <c r="J34" s="8"/>
      <c r="K34" s="70"/>
      <c r="L34" s="8"/>
      <c r="M34" s="391">
        <f t="shared" si="0"/>
        <v>0</v>
      </c>
      <c r="N34" s="8"/>
      <c r="O34" s="392"/>
      <c r="P34" s="8"/>
      <c r="Q34" s="35"/>
      <c r="R34" s="8"/>
      <c r="S34" s="70"/>
      <c r="T34" s="8"/>
      <c r="U34" s="391">
        <f t="shared" si="1"/>
        <v>0</v>
      </c>
      <c r="V34" s="8"/>
      <c r="W34" s="71" t="str">
        <f t="shared" si="2"/>
        <v>N/A</v>
      </c>
      <c r="X34" s="8"/>
      <c r="Y34" s="70"/>
      <c r="Z34" s="70"/>
      <c r="AA34" s="8"/>
      <c r="AB34" s="70"/>
      <c r="AC34" s="8"/>
      <c r="AD34" s="70"/>
      <c r="AE34" s="8"/>
      <c r="AF34" s="70"/>
    </row>
    <row r="35" spans="1:32" ht="19" customHeight="1">
      <c r="B35" s="35"/>
      <c r="C35" s="35"/>
      <c r="D35" s="8"/>
      <c r="E35" s="392"/>
      <c r="F35" s="8"/>
      <c r="G35" s="392"/>
      <c r="H35" s="8"/>
      <c r="I35" s="35"/>
      <c r="J35" s="8"/>
      <c r="K35" s="291"/>
      <c r="L35" s="8"/>
      <c r="M35" s="391">
        <f t="shared" si="0"/>
        <v>0</v>
      </c>
      <c r="N35" s="8"/>
      <c r="O35" s="392"/>
      <c r="P35" s="8"/>
      <c r="Q35" s="35"/>
      <c r="R35" s="8"/>
      <c r="S35" s="291"/>
      <c r="T35" s="8"/>
      <c r="U35" s="391">
        <f t="shared" si="1"/>
        <v>0</v>
      </c>
      <c r="V35" s="8"/>
      <c r="W35" s="71" t="str">
        <f t="shared" si="2"/>
        <v>N/A</v>
      </c>
      <c r="X35" s="8"/>
      <c r="Y35" s="291"/>
      <c r="Z35" s="291"/>
      <c r="AA35" s="8"/>
      <c r="AB35" s="291"/>
      <c r="AC35" s="8"/>
      <c r="AD35" s="291"/>
      <c r="AE35" s="8"/>
      <c r="AF35" s="291"/>
    </row>
    <row r="36" spans="1:32" ht="19" customHeight="1">
      <c r="A36" s="29"/>
      <c r="B36" s="35"/>
      <c r="C36" s="35"/>
      <c r="D36" s="8"/>
      <c r="E36" s="392"/>
      <c r="F36" s="8"/>
      <c r="G36" s="392"/>
      <c r="H36" s="8"/>
      <c r="I36" s="35"/>
      <c r="J36" s="8"/>
      <c r="K36" s="70"/>
      <c r="L36" s="8"/>
      <c r="M36" s="391">
        <f t="shared" si="0"/>
        <v>0</v>
      </c>
      <c r="N36" s="8"/>
      <c r="O36" s="392"/>
      <c r="P36" s="8"/>
      <c r="Q36" s="35"/>
      <c r="R36" s="8"/>
      <c r="S36" s="291"/>
      <c r="T36" s="8"/>
      <c r="U36" s="391">
        <f t="shared" si="1"/>
        <v>0</v>
      </c>
      <c r="V36" s="8"/>
      <c r="W36" s="71" t="str">
        <f t="shared" si="2"/>
        <v>N/A</v>
      </c>
      <c r="X36" s="8"/>
      <c r="Y36" s="291"/>
      <c r="Z36" s="291"/>
      <c r="AA36" s="8"/>
      <c r="AB36" s="70"/>
      <c r="AC36" s="8"/>
      <c r="AD36" s="291"/>
      <c r="AE36" s="8"/>
      <c r="AF36" s="291"/>
    </row>
    <row r="37" spans="1:32" ht="19" customHeight="1">
      <c r="A37" s="29"/>
      <c r="B37" s="35"/>
      <c r="C37" s="35"/>
      <c r="D37" s="8"/>
      <c r="E37" s="392"/>
      <c r="F37" s="8"/>
      <c r="G37" s="392"/>
      <c r="H37" s="8"/>
      <c r="I37" s="35"/>
      <c r="J37" s="8"/>
      <c r="K37" s="294"/>
      <c r="L37" s="8"/>
      <c r="M37" s="391">
        <f t="shared" si="0"/>
        <v>0</v>
      </c>
      <c r="N37" s="8"/>
      <c r="O37" s="392"/>
      <c r="P37" s="8"/>
      <c r="Q37" s="35"/>
      <c r="R37" s="8"/>
      <c r="S37" s="295"/>
      <c r="T37" s="8"/>
      <c r="U37" s="391">
        <f t="shared" si="1"/>
        <v>0</v>
      </c>
      <c r="V37" s="8"/>
      <c r="W37" s="71" t="str">
        <f t="shared" si="2"/>
        <v>N/A</v>
      </c>
      <c r="X37" s="8"/>
      <c r="Y37" s="295"/>
      <c r="Z37" s="295"/>
      <c r="AA37" s="8"/>
      <c r="AB37" s="294"/>
      <c r="AC37" s="8"/>
      <c r="AD37" s="295"/>
      <c r="AE37" s="8"/>
      <c r="AF37" s="295"/>
    </row>
    <row r="38" spans="1:32" ht="19" customHeight="1">
      <c r="A38" s="29"/>
      <c r="B38" s="35"/>
      <c r="C38" s="35"/>
      <c r="D38" s="8"/>
      <c r="E38" s="392"/>
      <c r="F38" s="8"/>
      <c r="G38" s="392"/>
      <c r="H38" s="8"/>
      <c r="I38" s="35"/>
      <c r="J38" s="8"/>
      <c r="K38" s="70"/>
      <c r="L38" s="8"/>
      <c r="M38" s="391">
        <f t="shared" si="0"/>
        <v>0</v>
      </c>
      <c r="N38" s="8"/>
      <c r="O38" s="392"/>
      <c r="P38" s="8"/>
      <c r="Q38" s="35"/>
      <c r="R38" s="8"/>
      <c r="S38" s="70"/>
      <c r="T38" s="8"/>
      <c r="U38" s="391">
        <f t="shared" si="1"/>
        <v>0</v>
      </c>
      <c r="V38" s="8"/>
      <c r="W38" s="71" t="str">
        <f t="shared" si="2"/>
        <v>N/A</v>
      </c>
      <c r="X38" s="8"/>
      <c r="Y38" s="70"/>
      <c r="Z38" s="70"/>
      <c r="AA38" s="8"/>
      <c r="AB38" s="70"/>
      <c r="AC38" s="8"/>
      <c r="AD38" s="70"/>
      <c r="AE38" s="8"/>
      <c r="AF38" s="70"/>
    </row>
    <row r="39" spans="1:32" ht="19" customHeight="1">
      <c r="A39" s="29"/>
      <c r="B39" s="35"/>
      <c r="C39" s="35"/>
      <c r="D39" s="8"/>
      <c r="E39" s="392"/>
      <c r="F39" s="8"/>
      <c r="G39" s="392"/>
      <c r="H39" s="8"/>
      <c r="I39" s="35"/>
      <c r="J39" s="8"/>
      <c r="K39" s="291"/>
      <c r="L39" s="8"/>
      <c r="M39" s="391">
        <f t="shared" si="0"/>
        <v>0</v>
      </c>
      <c r="N39" s="8"/>
      <c r="O39" s="392"/>
      <c r="P39" s="8"/>
      <c r="Q39" s="35"/>
      <c r="R39" s="8"/>
      <c r="S39" s="291"/>
      <c r="T39" s="8"/>
      <c r="U39" s="391">
        <f t="shared" si="1"/>
        <v>0</v>
      </c>
      <c r="V39" s="8"/>
      <c r="W39" s="71" t="str">
        <f t="shared" si="2"/>
        <v>N/A</v>
      </c>
      <c r="X39" s="8"/>
      <c r="Y39" s="291"/>
      <c r="Z39" s="291"/>
      <c r="AA39" s="8"/>
      <c r="AB39" s="291"/>
      <c r="AC39" s="8"/>
      <c r="AD39" s="291"/>
      <c r="AE39" s="8"/>
      <c r="AF39" s="291"/>
    </row>
    <row r="40" spans="1:32" ht="13.5">
      <c r="A40" s="29"/>
      <c r="B40" s="8"/>
      <c r="C40" s="8"/>
      <c r="D40" s="8"/>
      <c r="E40" s="393"/>
      <c r="F40" s="8"/>
      <c r="G40" s="393"/>
      <c r="H40" s="8"/>
      <c r="I40" s="8"/>
      <c r="J40" s="8"/>
      <c r="K40" s="292"/>
      <c r="L40" s="8"/>
      <c r="M40" s="8"/>
      <c r="N40" s="8"/>
      <c r="O40" s="393"/>
      <c r="P40" s="8"/>
      <c r="Q40" s="8"/>
      <c r="R40" s="8"/>
      <c r="S40" s="292"/>
      <c r="T40" s="8"/>
      <c r="U40" s="8"/>
      <c r="V40" s="8"/>
      <c r="W40" s="72"/>
      <c r="X40" s="8"/>
      <c r="Y40" s="8"/>
      <c r="Z40" s="8"/>
      <c r="AA40" s="8"/>
      <c r="AB40" s="292"/>
      <c r="AC40" s="8"/>
      <c r="AD40" s="292"/>
      <c r="AE40" s="8"/>
      <c r="AF40" s="292"/>
    </row>
    <row r="41" spans="1:32" ht="13.5">
      <c r="A41" s="29"/>
      <c r="B41" s="8"/>
      <c r="C41" s="8"/>
      <c r="D41" s="8"/>
      <c r="E41" s="393"/>
      <c r="F41" s="8"/>
      <c r="G41" s="393"/>
      <c r="H41" s="8"/>
      <c r="I41" s="8"/>
      <c r="J41" s="8"/>
      <c r="K41" s="541" t="s">
        <v>125</v>
      </c>
      <c r="L41" s="8"/>
      <c r="M41" s="540">
        <f>SUM(M26:M40)</f>
        <v>4206400</v>
      </c>
      <c r="N41" s="8"/>
      <c r="O41" s="393"/>
      <c r="P41" s="8"/>
      <c r="Q41" s="8"/>
      <c r="R41" s="8"/>
      <c r="S41" s="541" t="s">
        <v>125</v>
      </c>
      <c r="T41" s="8"/>
      <c r="U41" s="540">
        <f>SUM(U26:U40)</f>
        <v>4967700</v>
      </c>
      <c r="V41" s="8"/>
      <c r="W41" s="72"/>
      <c r="X41" s="8"/>
      <c r="Y41" s="8"/>
      <c r="Z41" s="8"/>
      <c r="AA41" s="8"/>
      <c r="AB41" s="292"/>
      <c r="AC41" s="8"/>
      <c r="AD41" s="292"/>
      <c r="AE41" s="8"/>
    </row>
    <row r="42" spans="1:32" ht="13.5">
      <c r="A42" s="29"/>
      <c r="B42" s="8"/>
      <c r="C42" s="8"/>
      <c r="D42" s="8"/>
      <c r="E42" s="393"/>
      <c r="F42" s="8"/>
      <c r="G42" s="393"/>
      <c r="H42" s="8"/>
      <c r="I42" s="8"/>
      <c r="J42" s="8"/>
      <c r="K42" s="292"/>
      <c r="L42" s="8"/>
      <c r="M42" s="8"/>
      <c r="N42" s="8"/>
      <c r="O42" s="393"/>
      <c r="P42" s="8"/>
      <c r="Q42" s="8"/>
      <c r="R42" s="8"/>
      <c r="S42" s="292"/>
      <c r="T42" s="8"/>
      <c r="U42" s="29"/>
      <c r="V42" s="8"/>
      <c r="W42" s="72"/>
      <c r="X42" s="8"/>
      <c r="Y42" s="8"/>
      <c r="Z42" s="8"/>
      <c r="AA42" s="8"/>
      <c r="AB42" s="292"/>
      <c r="AC42" s="8"/>
      <c r="AD42" s="292"/>
      <c r="AE42" s="8"/>
    </row>
    <row r="43" spans="1:32" ht="13.5">
      <c r="A43" s="29"/>
      <c r="B43" s="8"/>
      <c r="C43" s="8"/>
      <c r="D43" s="8"/>
      <c r="E43" s="393"/>
      <c r="F43" s="8"/>
      <c r="G43" s="393"/>
      <c r="H43" s="8"/>
      <c r="I43" s="8"/>
      <c r="J43" s="8"/>
      <c r="K43" s="292"/>
      <c r="L43" s="8"/>
      <c r="M43" s="8"/>
      <c r="N43" s="8"/>
      <c r="O43" s="393"/>
      <c r="P43" s="8"/>
      <c r="Q43" s="8"/>
      <c r="R43" s="8"/>
      <c r="S43" s="292"/>
      <c r="T43" s="8"/>
      <c r="U43" s="29"/>
      <c r="V43" s="8"/>
      <c r="W43" s="72"/>
      <c r="X43" s="8"/>
      <c r="Y43" s="8"/>
      <c r="Z43" s="8"/>
      <c r="AA43" s="8"/>
      <c r="AB43" s="292"/>
      <c r="AC43" s="8"/>
      <c r="AD43" s="292"/>
      <c r="AE43" s="8"/>
    </row>
    <row r="44" spans="1:32" ht="13.5">
      <c r="A44" s="29"/>
      <c r="B44" s="8"/>
      <c r="C44" s="8"/>
      <c r="D44" s="8"/>
      <c r="E44" s="393"/>
      <c r="F44" s="8"/>
      <c r="G44" s="393"/>
      <c r="H44" s="8"/>
      <c r="I44" s="8"/>
      <c r="J44" s="8"/>
      <c r="K44" s="292"/>
      <c r="L44" s="8"/>
      <c r="M44" s="8"/>
      <c r="N44" s="8"/>
      <c r="O44" s="393"/>
      <c r="P44" s="8"/>
      <c r="Q44" s="8"/>
      <c r="R44" s="8"/>
      <c r="S44" s="292"/>
      <c r="T44" s="8"/>
      <c r="U44" s="29"/>
      <c r="V44" s="8"/>
      <c r="W44" s="72"/>
      <c r="X44" s="8"/>
      <c r="Y44" s="8"/>
      <c r="Z44" s="8"/>
      <c r="AA44" s="8"/>
      <c r="AB44" s="292"/>
      <c r="AC44" s="8"/>
      <c r="AD44" s="292"/>
      <c r="AE44" s="8"/>
    </row>
    <row r="45" spans="1:32" ht="13.5">
      <c r="A45" s="29" t="s">
        <v>373</v>
      </c>
      <c r="B45" s="8"/>
      <c r="C45" s="8"/>
      <c r="D45" s="8"/>
      <c r="E45" s="8"/>
      <c r="F45" s="8"/>
      <c r="G45" s="8"/>
      <c r="H45" s="8"/>
      <c r="I45" s="8"/>
      <c r="J45" s="8"/>
      <c r="K45" s="292"/>
      <c r="L45" s="8"/>
      <c r="M45" s="8"/>
      <c r="N45" s="8"/>
      <c r="O45" s="8"/>
      <c r="P45" s="8"/>
      <c r="Q45" s="8"/>
      <c r="R45" s="8"/>
      <c r="S45" s="292"/>
      <c r="T45" s="8"/>
      <c r="U45" s="29"/>
      <c r="V45" s="8"/>
      <c r="W45" s="72"/>
      <c r="X45" s="8"/>
      <c r="Y45" s="8"/>
      <c r="Z45" s="8"/>
      <c r="AA45" s="8"/>
      <c r="AB45" s="292"/>
      <c r="AC45" s="8"/>
      <c r="AD45" s="292"/>
      <c r="AE45" s="8"/>
    </row>
    <row r="46" spans="1:32" ht="13.5">
      <c r="A46" s="29" t="s">
        <v>418</v>
      </c>
      <c r="B46" s="8"/>
      <c r="C46" s="8"/>
      <c r="D46" s="8"/>
      <c r="E46" s="8"/>
      <c r="F46" s="8"/>
      <c r="G46" s="8"/>
      <c r="H46" s="8"/>
      <c r="I46" s="8"/>
      <c r="J46" s="8"/>
      <c r="K46" s="29"/>
      <c r="L46" s="8"/>
      <c r="M46" s="8"/>
      <c r="N46" s="8"/>
      <c r="O46" s="8"/>
      <c r="P46" s="8"/>
      <c r="Q46" s="8"/>
      <c r="R46" s="8"/>
      <c r="S46" s="29"/>
      <c r="T46" s="8"/>
      <c r="U46" s="29"/>
      <c r="V46" s="8"/>
      <c r="W46" s="72"/>
      <c r="X46" s="8"/>
      <c r="Y46" s="8"/>
      <c r="Z46" s="8"/>
      <c r="AA46" s="8"/>
      <c r="AB46" s="29"/>
      <c r="AC46" s="8"/>
      <c r="AD46" s="29"/>
      <c r="AE46" s="8"/>
    </row>
    <row r="47" spans="1:32" ht="13.5">
      <c r="A47" s="29"/>
      <c r="B47" s="8"/>
      <c r="C47" s="8"/>
      <c r="D47" s="8"/>
      <c r="E47" s="8"/>
      <c r="F47" s="8"/>
      <c r="G47" s="8"/>
      <c r="H47" s="8"/>
      <c r="I47" s="8"/>
      <c r="J47" s="8"/>
      <c r="K47" s="292"/>
      <c r="L47" s="8"/>
      <c r="M47" s="8"/>
      <c r="N47" s="8"/>
      <c r="O47" s="8"/>
      <c r="P47" s="8"/>
      <c r="Q47" s="8"/>
      <c r="R47" s="8"/>
      <c r="S47" s="293"/>
      <c r="T47" s="8"/>
      <c r="U47" s="29"/>
      <c r="V47" s="8"/>
      <c r="W47" s="72"/>
      <c r="X47" s="8"/>
      <c r="Y47" s="8"/>
      <c r="Z47" s="8"/>
      <c r="AA47" s="8"/>
      <c r="AB47" s="72"/>
      <c r="AC47" s="8"/>
      <c r="AE47" s="8"/>
    </row>
    <row r="48" spans="1:32" ht="13.5">
      <c r="A48" s="29"/>
      <c r="B48" s="8"/>
      <c r="C48" s="8"/>
      <c r="D48" s="8"/>
      <c r="E48" s="8"/>
      <c r="F48" s="8"/>
      <c r="G48" s="8"/>
      <c r="H48" s="8"/>
      <c r="I48" s="8"/>
      <c r="J48" s="8"/>
      <c r="K48" s="292"/>
      <c r="L48" s="8"/>
      <c r="M48" s="8"/>
      <c r="N48" s="8"/>
      <c r="O48" s="8"/>
      <c r="P48" s="8"/>
      <c r="Q48" s="8"/>
      <c r="R48" s="8"/>
      <c r="S48" s="293"/>
      <c r="T48" s="8"/>
      <c r="U48" s="29"/>
      <c r="V48" s="8"/>
      <c r="W48" s="17"/>
      <c r="X48" s="8"/>
      <c r="Y48" s="8"/>
      <c r="Z48" s="8"/>
      <c r="AA48" s="8"/>
      <c r="AB48" s="17"/>
      <c r="AC48" s="8"/>
      <c r="AE48" s="8"/>
    </row>
    <row r="49" spans="1:31" ht="13.5">
      <c r="A49" s="29"/>
      <c r="B49" s="8"/>
      <c r="C49" s="8"/>
      <c r="D49" s="8"/>
      <c r="E49" s="8"/>
      <c r="F49" s="8"/>
      <c r="G49" s="8"/>
      <c r="H49" s="8"/>
      <c r="I49" s="8"/>
      <c r="J49" s="8"/>
      <c r="K49" s="292"/>
      <c r="L49" s="8"/>
      <c r="M49" s="8"/>
      <c r="N49" s="8"/>
      <c r="O49" s="8"/>
      <c r="P49" s="8"/>
      <c r="Q49" s="8"/>
      <c r="R49" s="8"/>
      <c r="S49" s="293"/>
      <c r="T49" s="8"/>
      <c r="U49" s="29"/>
      <c r="V49" s="8"/>
      <c r="W49" s="29"/>
      <c r="X49" s="8"/>
      <c r="Y49" s="8"/>
      <c r="Z49" s="8"/>
      <c r="AA49" s="8"/>
      <c r="AB49" s="29"/>
      <c r="AC49" s="8"/>
      <c r="AD49" s="17"/>
      <c r="AE49" s="8"/>
    </row>
    <row r="50" spans="1:31" ht="13.5">
      <c r="A50" s="29"/>
      <c r="B50" s="29"/>
      <c r="C50" s="29"/>
      <c r="D50" s="29"/>
      <c r="E50" s="29"/>
      <c r="F50" s="29"/>
      <c r="G50" s="29"/>
      <c r="H50" s="29"/>
      <c r="I50" s="29"/>
      <c r="J50" s="29"/>
      <c r="K50" s="8"/>
      <c r="L50" s="29"/>
      <c r="M50" s="29"/>
      <c r="N50" s="29"/>
      <c r="O50" s="29"/>
      <c r="P50" s="29"/>
      <c r="Q50" s="29"/>
      <c r="R50" s="29"/>
      <c r="S50" s="293"/>
      <c r="T50" s="29"/>
      <c r="U50" s="29"/>
      <c r="V50" s="29"/>
      <c r="W50" s="29"/>
      <c r="X50" s="29"/>
      <c r="Y50" s="29"/>
      <c r="Z50" s="29"/>
      <c r="AA50" s="29"/>
      <c r="AB50" s="29"/>
      <c r="AC50" s="29"/>
      <c r="AD50" s="17"/>
      <c r="AE50" s="29"/>
    </row>
    <row r="51" spans="1:31">
      <c r="S51" s="290"/>
    </row>
    <row r="52" spans="1:31">
      <c r="S52" s="290"/>
    </row>
    <row r="53" spans="1:31">
      <c r="S53" s="290"/>
    </row>
    <row r="54" spans="1:31">
      <c r="S54" s="290"/>
    </row>
    <row r="55" spans="1:31">
      <c r="S55" s="290"/>
    </row>
  </sheetData>
  <mergeCells count="22">
    <mergeCell ref="AF14:AF16"/>
    <mergeCell ref="W18:W21"/>
    <mergeCell ref="B18:C18"/>
    <mergeCell ref="B19:C19"/>
    <mergeCell ref="B20:C20"/>
    <mergeCell ref="B21:C21"/>
    <mergeCell ref="Q18:Q21"/>
    <mergeCell ref="M18:M21"/>
    <mergeCell ref="E18:E21"/>
    <mergeCell ref="U18:U21"/>
    <mergeCell ref="AB12:AD12"/>
    <mergeCell ref="G18:G21"/>
    <mergeCell ref="O18:O21"/>
    <mergeCell ref="I18:I21"/>
    <mergeCell ref="G16:M16"/>
    <mergeCell ref="O16:U16"/>
    <mergeCell ref="S18:S21"/>
    <mergeCell ref="K18:K21"/>
    <mergeCell ref="Y18:Y21"/>
    <mergeCell ref="Z18:Z21"/>
    <mergeCell ref="G12:Z12"/>
    <mergeCell ref="Y14:Z14"/>
  </mergeCells>
  <pageMargins left="0" right="0" top="0.75" bottom="0.75" header="0.3" footer="0.3"/>
  <pageSetup paperSize="17" scale="78" orientation="landscape" r:id="rId1"/>
  <ignoredErrors>
    <ignoredError sqref="M26 M27 U26 M41 U27 M28 U28 M29 U29 M30 U30 M31 U31 M32 U32 M33 U33 M34 U34 M35 U35 M36 U36 M37 U37 M38 U38 M39 U39:U4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Certification</vt:lpstr>
      <vt:lpstr>9EB8F92457F34BFF90FBA3E00050257</vt:lpstr>
      <vt:lpstr>2EFA6F69CE2F4FFA8F292ED9F9A22D1</vt:lpstr>
      <vt:lpstr>Financial Trends</vt:lpstr>
      <vt:lpstr>Forecast</vt:lpstr>
      <vt:lpstr>Tolerance Calculation</vt:lpstr>
      <vt:lpstr>Narrative</vt:lpstr>
      <vt:lpstr>SWOT analysis</vt:lpstr>
      <vt:lpstr>Rate Sheet &amp; Approval</vt:lpstr>
      <vt:lpstr>Productive Hours</vt:lpstr>
      <vt:lpstr>Hourly Rate Calculation</vt:lpstr>
      <vt:lpstr>Depreciation Schedule</vt:lpstr>
      <vt:lpstr>Percentage Service Fee</vt:lpstr>
      <vt:lpstr>Item Rate Sample </vt:lpstr>
      <vt:lpstr>Multiple Rates Sample</vt:lpstr>
      <vt:lpstr>Certification!Print_Area</vt:lpstr>
      <vt:lpstr>'Depreciation Schedule'!Print_Area</vt:lpstr>
      <vt:lpstr>'Hourly Rate Calculation'!Print_Area</vt:lpstr>
      <vt:lpstr>'Item Rate Sample '!Print_Area</vt:lpstr>
      <vt:lpstr>'Multiple Rates Sample'!Print_Area</vt:lpstr>
      <vt:lpstr>Narrative!Print_Area</vt:lpstr>
      <vt:lpstr>'Percentage Service Fee'!Print_Area</vt:lpstr>
      <vt:lpstr>'Productive Hours'!Print_Area</vt:lpstr>
      <vt:lpstr>'Rate Sheet &amp; Approval'!Print_Area</vt:lpstr>
    </vt:vector>
  </TitlesOfParts>
  <Company>UC Berkeley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Celia Maddox</dc:creator>
  <cp:lastModifiedBy>Herve' Bruckert</cp:lastModifiedBy>
  <cp:lastPrinted>2018-11-26T18:51:10Z</cp:lastPrinted>
  <dcterms:created xsi:type="dcterms:W3CDTF">2001-06-11T17:49:49Z</dcterms:created>
  <dcterms:modified xsi:type="dcterms:W3CDTF">2024-10-07T18:19:01Z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